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na\Desktop\2021. UDŽBENICI I DOM\"/>
    </mc:Choice>
  </mc:AlternateContent>
  <xr:revisionPtr revIDLastSave="1234" documentId="13_ncr:1_{A74A5AFB-2F33-45A0-8BC1-580255DDB963}" xr6:coauthVersionLast="47" xr6:coauthVersionMax="47" xr10:uidLastSave="{E070D152-7E0D-4260-8CB6-B62A9BC565DC}"/>
  <bookViews>
    <workbookView xWindow="0" yWindow="0" windowWidth="23040" windowHeight="8484" firstSheet="7" activeTab="8" xr2:uid="{B801236C-656E-42EF-A1F6-D877997C22F7}"/>
  </bookViews>
  <sheets>
    <sheet name="1. razred" sheetId="1" r:id="rId1"/>
    <sheet name="2. razred" sheetId="2" r:id="rId2"/>
    <sheet name="3. razred" sheetId="3" r:id="rId3"/>
    <sheet name="4. razred" sheetId="4" r:id="rId4"/>
    <sheet name="5. razred" sheetId="5" r:id="rId5"/>
    <sheet name="6. razred" sheetId="6" r:id="rId6"/>
    <sheet name="7. razred" sheetId="7" r:id="rId7"/>
    <sheet name="8. razred" sheetId="8" r:id="rId8"/>
    <sheet name="UKUPNI TROŠKOVNIK DOM-a" sheetId="9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8" l="1"/>
  <c r="I4" i="8"/>
  <c r="I5" i="8"/>
  <c r="I6" i="8"/>
  <c r="I7" i="8"/>
  <c r="I8" i="8"/>
  <c r="I9" i="8"/>
  <c r="I10" i="8"/>
  <c r="I11" i="8"/>
  <c r="I12" i="8"/>
  <c r="I13" i="8"/>
  <c r="I3" i="8"/>
  <c r="I16" i="7"/>
  <c r="I4" i="7"/>
  <c r="I5" i="7"/>
  <c r="I6" i="7"/>
  <c r="I7" i="7"/>
  <c r="I8" i="7"/>
  <c r="I9" i="7"/>
  <c r="I10" i="7"/>
  <c r="I11" i="7"/>
  <c r="I12" i="7"/>
  <c r="I13" i="7"/>
  <c r="I14" i="7"/>
  <c r="I3" i="7"/>
  <c r="I14" i="6"/>
  <c r="I4" i="6"/>
  <c r="I5" i="6"/>
  <c r="I6" i="6"/>
  <c r="I7" i="6"/>
  <c r="I8" i="6"/>
  <c r="I9" i="6"/>
  <c r="I10" i="6"/>
  <c r="I11" i="6"/>
  <c r="I12" i="6"/>
  <c r="I3" i="6"/>
  <c r="I13" i="5"/>
  <c r="I4" i="5"/>
  <c r="I5" i="5"/>
  <c r="I6" i="5"/>
  <c r="I7" i="5"/>
  <c r="I8" i="5"/>
  <c r="I9" i="5"/>
  <c r="I10" i="5"/>
  <c r="I11" i="5"/>
  <c r="I3" i="5"/>
  <c r="I13" i="4"/>
  <c r="I4" i="4"/>
  <c r="I5" i="4"/>
  <c r="I6" i="4"/>
  <c r="I7" i="4"/>
  <c r="I8" i="4"/>
  <c r="I9" i="4"/>
  <c r="I10" i="4"/>
  <c r="I11" i="4"/>
  <c r="I3" i="4"/>
  <c r="I10" i="3"/>
  <c r="I4" i="3"/>
  <c r="I5" i="3"/>
  <c r="I6" i="3"/>
  <c r="I7" i="3"/>
  <c r="I8" i="3"/>
  <c r="I3" i="3"/>
  <c r="I12" i="2"/>
  <c r="I4" i="2"/>
  <c r="I5" i="2"/>
  <c r="I6" i="2"/>
  <c r="I7" i="2"/>
  <c r="I8" i="2"/>
  <c r="I9" i="2"/>
  <c r="I10" i="2"/>
  <c r="I3" i="2"/>
  <c r="I11" i="1"/>
  <c r="I4" i="1"/>
  <c r="I5" i="1"/>
  <c r="I6" i="1"/>
  <c r="I7" i="1"/>
  <c r="I8" i="1"/>
  <c r="I9" i="1"/>
  <c r="I3" i="1"/>
</calcChain>
</file>

<file path=xl/sharedStrings.xml><?xml version="1.0" encoding="utf-8"?>
<sst xmlns="http://schemas.openxmlformats.org/spreadsheetml/2006/main" count="438" uniqueCount="219">
  <si>
    <t>PREDMET</t>
  </si>
  <si>
    <t>ŠIFRA</t>
  </si>
  <si>
    <t xml:space="preserve">NASLOV </t>
  </si>
  <si>
    <t>VRSTA IZDANJA</t>
  </si>
  <si>
    <t>AUTORI</t>
  </si>
  <si>
    <t>NAKLADNIK</t>
  </si>
  <si>
    <t xml:space="preserve">BROJ </t>
  </si>
  <si>
    <t>CIJENA</t>
  </si>
  <si>
    <t>UKUPNA CIJENA</t>
  </si>
  <si>
    <t>HRVATSKI JEZIK</t>
  </si>
  <si>
    <t>PISANKA MOJI TRAGOVI 1</t>
  </si>
  <si>
    <t>pisanka za 1. razred osnovne škole</t>
  </si>
  <si>
    <t xml:space="preserve">                     /</t>
  </si>
  <si>
    <t>PROFIL Klett</t>
  </si>
  <si>
    <t>LIKOVNA KULTURA</t>
  </si>
  <si>
    <t>LIKOVNA MAPA 1 - 2</t>
  </si>
  <si>
    <t>likovna mapa za prvi i drugi razred osnovne škole</t>
  </si>
  <si>
    <t xml:space="preserve">                    /</t>
  </si>
  <si>
    <t>Engleski jezik</t>
  </si>
  <si>
    <t>Tiptoes 1</t>
  </si>
  <si>
    <t>radna bilježnica engleskog jezika za 1. razred osnovne škole</t>
  </si>
  <si>
    <t>Haidi Mimica Tudor, Daniela Reić Šućur, Anita Žepina, Suzana Ban</t>
  </si>
  <si>
    <t>Školska knjiga d.d.</t>
  </si>
  <si>
    <t>MATEMATIKA</t>
  </si>
  <si>
    <t>MATEMATIKA 1</t>
  </si>
  <si>
    <t>zbirka zadataka za 1. razred osnovne škole</t>
  </si>
  <si>
    <t>Marijana Martić, Gordana Ivančić, Esma Sarajčev, Suzana Bralić</t>
  </si>
  <si>
    <t>PRIRODA I DRUŠTVO</t>
  </si>
  <si>
    <t>POGLED U SVIJET 1 TRAGOM PRIRODE I DRUŠTVA</t>
  </si>
  <si>
    <t>radna bilježnica za 1. razred osnovne škole</t>
  </si>
  <si>
    <t>Sanja Škreblin, Nataša Svoboda Arnautov, Sanja Basta</t>
  </si>
  <si>
    <t>Katolički vjeronauk</t>
  </si>
  <si>
    <t>U BOŽJOJ LJUBAVI</t>
  </si>
  <si>
    <t>radna bilježnica za katolički vjeronauk 1.razreda osnovne škole</t>
  </si>
  <si>
    <t>Ana Volf, Tihana Petković</t>
  </si>
  <si>
    <t>Glas Koncila</t>
  </si>
  <si>
    <t>Informatika</t>
  </si>
  <si>
    <t>E-SVIJET 1</t>
  </si>
  <si>
    <t>radna bilježnica informatike u prvom razredu osnovne škole</t>
  </si>
  <si>
    <t>Josipa Blagus, Marijana Šundov</t>
  </si>
  <si>
    <t>SVEUKUPNA CIJENA:</t>
  </si>
  <si>
    <t>Hrvatski jezik</t>
  </si>
  <si>
    <t>1000119229               (4678)</t>
  </si>
  <si>
    <t>PISANKA TRAG U PRIČI 2</t>
  </si>
  <si>
    <t>pisanka</t>
  </si>
  <si>
    <t xml:space="preserve">                       /</t>
  </si>
  <si>
    <t>Profil Klett</t>
  </si>
  <si>
    <t>Likovna kultura</t>
  </si>
  <si>
    <t>LIKOVNA MAPA</t>
  </si>
  <si>
    <t>likovna mapa za 1. i 2.r.</t>
  </si>
  <si>
    <t>TIPTOES 2</t>
  </si>
  <si>
    <t>radna bilježnica engleskog jezika za 2. razred osnovne škole</t>
  </si>
  <si>
    <t>Daniela Reić Šućur, Haidi Mimica Tudor, Suzana Ban, Anita Žepina</t>
  </si>
  <si>
    <t>radna bilježnica za pomoć u učenju engleskog jezka u 2. razredu osnovne škole</t>
  </si>
  <si>
    <t>Lidija Iličić</t>
  </si>
  <si>
    <t>Matematika</t>
  </si>
  <si>
    <t>1000119199               (4671)</t>
  </si>
  <si>
    <t>MATEMATIKA 2</t>
  </si>
  <si>
    <t>zbirka zadataka za 2. razred osnovne škole</t>
  </si>
  <si>
    <t>M. Martić, G. Ivančić, A. Čupić, M. Matas</t>
  </si>
  <si>
    <t>Priroda i društvo</t>
  </si>
  <si>
    <t>1000119239               (4662)</t>
  </si>
  <si>
    <t>PRIRODA I DRUŠTVO 2</t>
  </si>
  <si>
    <t>nastavni listići za 2. razred osnovne škole</t>
  </si>
  <si>
    <t xml:space="preserve"> N. Svoboda Antunov, S. Basta</t>
  </si>
  <si>
    <t xml:space="preserve">Katolički vjeronauk </t>
  </si>
  <si>
    <t>U PRIJATELJSTVU S BOGOM</t>
  </si>
  <si>
    <t>radna bilježnica za katolički vjeronauk u 2.razredu</t>
  </si>
  <si>
    <t>E-SVIJET 2</t>
  </si>
  <si>
    <t>radna bilježnica informatike u drugom razredu osnovne škole</t>
  </si>
  <si>
    <t>Josipa Blagus, Ana Budojević, Marijana Šundov</t>
  </si>
  <si>
    <t>LIKOVNA MAPA 3-4</t>
  </si>
  <si>
    <t>likovna mapa za treći i četvrti razred osnovne škole</t>
  </si>
  <si>
    <t>/</t>
  </si>
  <si>
    <t>TIPTOES 3</t>
  </si>
  <si>
    <t>radna bilježnica engleskog jezika za 3. razred osnovne škole</t>
  </si>
  <si>
    <t>1000119200                    4672</t>
  </si>
  <si>
    <t>MATEMATIKA 3</t>
  </si>
  <si>
    <t>zbirka zadataka za 3.razred osnovne škole</t>
  </si>
  <si>
    <t>Marijana Martić, Gordana Ivančić, Željana Lažeta</t>
  </si>
  <si>
    <t>013792                             4775</t>
  </si>
  <si>
    <t>ISTRAŽUJEMO NAŠ SVIJET 3</t>
  </si>
  <si>
    <t>radna bilježnica za prirodu i društvo u trećem razredu osnovne škole</t>
  </si>
  <si>
    <t>Alena Letina, Tamara Kisovar Ivanda, Zdenko Braičić</t>
  </si>
  <si>
    <t xml:space="preserve">U LJUBAVI I POMIRENJU </t>
  </si>
  <si>
    <t>radna bilježnica za katolički vjeronauk 3.razreda</t>
  </si>
  <si>
    <t>Tihana Petković, Ana Volf, Ivica Pažin, Ante Pavlović</t>
  </si>
  <si>
    <t>Kršćanska sadašnjost</t>
  </si>
  <si>
    <t>E-SVIJET 3</t>
  </si>
  <si>
    <t>radna bilježnica informatike u trećem razredu osnovne škole</t>
  </si>
  <si>
    <t>013739</t>
  </si>
  <si>
    <t>ZLATNA VRATA 4</t>
  </si>
  <si>
    <t>radna bilježnica za hrvatski jezik u četvrtom razredu osnovne škole</t>
  </si>
  <si>
    <t>Sonja Ivić, Marija Krmpotić</t>
  </si>
  <si>
    <t>Školska knjiga, d.d.</t>
  </si>
  <si>
    <t>TIPTOES 4</t>
  </si>
  <si>
    <t>radna bilježnica engleskog jezika za 4. razred osnovne škole</t>
  </si>
  <si>
    <t>Anita Žepina, Suzana Anić Antić, Suzana Ban</t>
  </si>
  <si>
    <t>013494</t>
  </si>
  <si>
    <t xml:space="preserve">MOJ SRETNI BROJ 4 </t>
  </si>
  <si>
    <t>radna bilježnica za matematiku u četvrtom razredu osnovne škole</t>
  </si>
  <si>
    <t>Sanja Jakovljević Rogić, Dubravka Miklec, Graciella Prtajin</t>
  </si>
  <si>
    <t>zbirka zadataka za matematiku u četvrtom razredu osnovne škole</t>
  </si>
  <si>
    <t>ISTRAŽUJEMO NAŠ SVIJET 4</t>
  </si>
  <si>
    <t>radna bilježnica za prirodu i društvo u četvrtom razredu osnovne škole</t>
  </si>
  <si>
    <t>Tamara Kisovar Ivanda, Alena Letina, Zdenko Braičić</t>
  </si>
  <si>
    <t>DAROVI VJERE I ZAJEDNIŠTVA</t>
  </si>
  <si>
    <t>radna bilježnica za katolički vjeronauk u 4.razredu</t>
  </si>
  <si>
    <t>Njemački jezik</t>
  </si>
  <si>
    <t>Paul, Lisa  &amp; Co</t>
  </si>
  <si>
    <t>radna bilježnica za njemački jezik</t>
  </si>
  <si>
    <t>Monika Bovermann, Manuela Georgiakaki, Dr. Renate Zschärlich</t>
  </si>
  <si>
    <t>Naklada Ljevak d.o.o.</t>
  </si>
  <si>
    <t>E-SVIJET 4</t>
  </si>
  <si>
    <t>radna bilježnica informatike u četvrtom razredu osnovne škole</t>
  </si>
  <si>
    <t>Josipa Blagus, Nataša Ljubić Klemše, Ivana Ružić, Mario Stančić</t>
  </si>
  <si>
    <t xml:space="preserve">Hrvatska krijesnica, radna bilježnica za jezik, komunikaciju i književnost za V. razred osnovne škole </t>
  </si>
  <si>
    <t xml:space="preserve">radna bilježnica </t>
  </si>
  <si>
    <t>Slavica Kovač, Mirjana Jukić, Danijela Zagorec</t>
  </si>
  <si>
    <t>Likovna mapa</t>
  </si>
  <si>
    <t>Likovna mapa za peti razred osnovne škole</t>
  </si>
  <si>
    <t>Profil Klett d.o.o.</t>
  </si>
  <si>
    <t>FOOTSTEPS 1</t>
  </si>
  <si>
    <t>radna bilježnica engleskog jezika za 5. razred osnovne škole</t>
  </si>
  <si>
    <t>Olinka Breka, Dora Božanić, Ivana Marinić, Ana Posnjak</t>
  </si>
  <si>
    <t>Povijest</t>
  </si>
  <si>
    <t>Vremeplov 5</t>
  </si>
  <si>
    <t>Radna bilježnica iz povijesti za peti razred osnovne škole</t>
  </si>
  <si>
    <t>Manuela Kujundžić, Šime Labor</t>
  </si>
  <si>
    <t>Geografija</t>
  </si>
  <si>
    <t>Gea 1, radna bilježnica za geografiju u petom razredu osnovne škole</t>
  </si>
  <si>
    <t>Danijel Orešić, Igor Tišma, Ružica Vuk, Alenka Bujan</t>
  </si>
  <si>
    <t>Tehnička kultura</t>
  </si>
  <si>
    <t>Tehnička kultura 5, radni materijal za izvođenje vježbi 
praktičnog rada za peti razred osnovne škole</t>
  </si>
  <si>
    <t xml:space="preserve">radni materijal </t>
  </si>
  <si>
    <t>Ivan Sunko, Katica Mikulaj Ovčarić, Ivo Crnoja</t>
  </si>
  <si>
    <t>Alfa d.d</t>
  </si>
  <si>
    <t>INFORMATIKA 5</t>
  </si>
  <si>
    <t>radna bilježnica iz informatike za 5. razred osnovne škole</t>
  </si>
  <si>
    <t>Vedrana Gregurić, Nenad Hajdinjak, Milana Jakšić, Boris Počuča, Darko Rakić, Silvana Svetličić, Davor Šokac, Dragan Vlajinić</t>
  </si>
  <si>
    <t>Lernen, singen, spielen 2</t>
  </si>
  <si>
    <t>Radna ilježnica iz njemačkog jezika za peti razred osnovne škole</t>
  </si>
  <si>
    <t>Gordana Matolek Veselić, Vlada Jagatić, dr.sc. Damir Velički</t>
  </si>
  <si>
    <t>alfa d.d</t>
  </si>
  <si>
    <t>Učitelju, gdje stanuješ?, radna bilježnica za katolički vjeronauk u 5. razredu</t>
  </si>
  <si>
    <t>radna bilježnica</t>
  </si>
  <si>
    <t>Mirjana Novak, Barbara Sipina</t>
  </si>
  <si>
    <t>Hrvatska krijesnica - radna bilježnica za jezik, komunkaciju i književnost za 6. razred osnovne škole</t>
  </si>
  <si>
    <t xml:space="preserve"> Slavica Kovač, Mirjana Jukić, Danijela Zagorec</t>
  </si>
  <si>
    <t>likovna mapa za šesti razred osnovne škole</t>
  </si>
  <si>
    <t>FOOTSTEPS 2</t>
  </si>
  <si>
    <t>radna bilježnica engleskog jezika za 6. razred osnovne škole</t>
  </si>
  <si>
    <t>Ivana Marinić, Ana Posnjak, Dora Božanović Malić, Olinka Breka</t>
  </si>
  <si>
    <t>radna bilježnica za pomoć u učenju engleskog jezka u 6. razredu osnovne škole</t>
  </si>
  <si>
    <t>Vremeplov 6</t>
  </si>
  <si>
    <t>Radna bilježnica iz povijesti za šesti razred osnovne škole</t>
  </si>
  <si>
    <t>Anita Gambiraža Knez, Manuela Kujundžić, Šime Labor</t>
  </si>
  <si>
    <t>Gea 2, radna bilježnica za geografiju u šestom razredu osnovne škole</t>
  </si>
  <si>
    <t>Danijel Orešić, Igor Tišma, Ružica Vuk, Alenka Bujan, Predrag Kralj</t>
  </si>
  <si>
    <t>Tehnička kultura 6, radni materijal za izvođenje vježbi
 i praktičnog rada za šesti razred osnovne škole</t>
  </si>
  <si>
    <t>radni materijal</t>
  </si>
  <si>
    <t>Ivan Sunko, Katica Mikulaj Ovčarić, Sanja Vidović, Ivo Crnoja</t>
  </si>
  <si>
    <t>Alfa d.d.</t>
  </si>
  <si>
    <t>INFORMATIKA 6</t>
  </si>
  <si>
    <t>radna bilježnica iz informatike za 6. razred osnovne škole</t>
  </si>
  <si>
    <t>Saida Deljac, Vedrana Gregurić, Nenad Hajdinjak, Boris Počuča, Darko Rakić, Silvana Svetličić</t>
  </si>
  <si>
    <t>Beste Freunde A1.2</t>
  </si>
  <si>
    <t>Radna bilježnica za njemački jezik</t>
  </si>
  <si>
    <t>Manuela Georgiakaki, Christiane Aeuthe, Anja Schumann</t>
  </si>
  <si>
    <t>Hrvatska krijesnica - radna bilježnica za jezik, komunkaciju i književnost za 7. razred osnovne škole</t>
  </si>
  <si>
    <t>likovna mapa za sedmi razred osnovne škole</t>
  </si>
  <si>
    <t>FOOTSTEPS 3</t>
  </si>
  <si>
    <t>radna bilježnica engleskog jezika za 7. razred osnovne škole</t>
  </si>
  <si>
    <t>radna bilježnica za pomoć u učenju engleskog jezika u 7. razredu osnovne škole</t>
  </si>
  <si>
    <t>Ivana Marinić, Javorka Milković</t>
  </si>
  <si>
    <t>Kemija</t>
  </si>
  <si>
    <t>Kemija 7</t>
  </si>
  <si>
    <t>Radna bilježnica za 7. razred</t>
  </si>
  <si>
    <t>Sanja Lukić, Ivana Marić Zerdun, Nataša Trenčevska, Marijan Varga</t>
  </si>
  <si>
    <t>Vremeplov 7</t>
  </si>
  <si>
    <t>Radna bilježnica iz povijesti za sedmi razred osnovne škole</t>
  </si>
  <si>
    <t>Gordana Frol, Miljenko Hajdarović</t>
  </si>
  <si>
    <t>Gea 3, radna bilježnica za geografiju u sedmom razredu osnovne škole</t>
  </si>
  <si>
    <t>Danijel Orešić, Ružica Vuk, Igor Tišma, Alenka Bujan</t>
  </si>
  <si>
    <t>Tehnička kultura 7, radni materijal za izvođenje
 vježbi i praktičnog rada za sedmi razred</t>
  </si>
  <si>
    <t>Vlaho Abičić, Ivan Sunko, Katica Mikulaj Ovčarić, Ivo Crnoja</t>
  </si>
  <si>
    <t>INFORMATIKA 7</t>
  </si>
  <si>
    <t>radna bilježnica iz informatike za 7. razred osnovne škole</t>
  </si>
  <si>
    <t>Lernen und spielen 4</t>
  </si>
  <si>
    <t>radna bilježnica iz njemačkog jezika</t>
  </si>
  <si>
    <t>Ivana Vajda, Karin Nigl, Gordana Matolek Veselić</t>
  </si>
  <si>
    <t>Fizika</t>
  </si>
  <si>
    <t>Fizika oko nas 7, radna bilježnica za fiziku u sedmom razredu osnovne škole</t>
  </si>
  <si>
    <t>Vladimir Paar, Tanja Ćulibrk, Mladen Klaić, Sanja Martinko</t>
  </si>
  <si>
    <t>FIZIKA OKO NAS 7 - radna bilježnica za pomoć u učenju fizike u sedmom razredu osnovne škole</t>
  </si>
  <si>
    <t xml:space="preserve">Tanja Ćulibrk, Snježana Braćun </t>
  </si>
  <si>
    <t xml:space="preserve">Hrvatska krijesnica - radna bilježnica za jezik, komunikaciju i književnosti za 8. razred osnovne škole </t>
  </si>
  <si>
    <t xml:space="preserve">Slavica Kovač, Mirjana Jukić, Danijela Zagorec </t>
  </si>
  <si>
    <t>likovna mapa za osmi razred osnovne škole</t>
  </si>
  <si>
    <t>FOOTSTEPS 4</t>
  </si>
  <si>
    <t>radna bilježnica engleskog jezika za 8. razred osnovne škole</t>
  </si>
  <si>
    <t>Vremeplov 8</t>
  </si>
  <si>
    <t>Tomislav Bogdanović, Miljenko Hajdarović, Domagoj Švigir</t>
  </si>
  <si>
    <t>Geografija 4</t>
  </si>
  <si>
    <t>Radna bilježnica za 8. razred osnovne škole</t>
  </si>
  <si>
    <t>Tomislav Jelić</t>
  </si>
  <si>
    <t>Tehnička kultura 8, radni materijal za izvođenje
 vježbi i praktičnog rada za osmi razred</t>
  </si>
  <si>
    <t>Katica Mikulaj Ovčarić, Katarina Kedačić Buzina, Ivan Sunko,Ante Milić, Ivo Crnoja</t>
  </si>
  <si>
    <t>#MOJPORTAL8</t>
  </si>
  <si>
    <t xml:space="preserve">radna bilježnica iz informatike u osmom razredu osnovne škole </t>
  </si>
  <si>
    <t>Magdalena Babić, Nikolina Bubica, Zoran Dimovski, Stanko Leko, Nikola Mihočka, Ivana Ružić, Mario Stančić, Branko Vejnović</t>
  </si>
  <si>
    <t>Beste Freunde A2.2</t>
  </si>
  <si>
    <t>Manuela Geotgiakaki, Anja Schümann, Christiane Seuthe</t>
  </si>
  <si>
    <t>Fizika oko nas 8, radna bilježnica za fiziku u osmom razredu osnovne škole</t>
  </si>
  <si>
    <t>Vladimir Paar, Tanja Ćulibrk, Mladen Klaić, Sanja Martinko, Dubravko Sila</t>
  </si>
  <si>
    <t>FIZIKA OKO NAS 8 - radna bilježnica iz fizike za pomoć u učenju u osmom razredu osnovne škole</t>
  </si>
  <si>
    <t>Sanja Martinko, Andreja Mikuš</t>
  </si>
  <si>
    <t>UKUPNA CIJENA SVIH DODATNIH OBRAZOVNIH MATERIJALA:</t>
  </si>
  <si>
    <t>32.100, 05 KN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</si>
</sst>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n&quot;;[Red]\-#,##0.00\ &quot;kn&quot;"/>
    <numFmt numFmtId="164" formatCode="#,##0.00\ &quot;kn&quot;"/>
  </numFmts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</font>
    <font>
      <sz val="11"/>
      <color rgb="FF000000"/>
      <name val="Calibri"/>
      <charset val="1"/>
    </font>
    <font>
      <sz val="11"/>
      <color rgb="FF444444"/>
      <name val="Calibri"/>
    </font>
    <font>
      <sz val="11"/>
      <color rgb="FF000000"/>
      <name val="Calibri"/>
      <family val="2"/>
      <charset val="238"/>
    </font>
    <font>
      <sz val="11"/>
      <name val="Calibri"/>
    </font>
    <font>
      <sz val="11"/>
      <color rgb="FF444444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wrapText="1"/>
    </xf>
    <xf numFmtId="0" fontId="5" fillId="0" borderId="0" xfId="0" applyFont="1" applyFill="1" applyBorder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3" borderId="0" xfId="0" applyFont="1" applyFill="1" applyBorder="1" applyAlignment="1">
      <alignment wrapText="1"/>
    </xf>
    <xf numFmtId="0" fontId="2" fillId="0" borderId="1" xfId="0" applyFont="1" applyBorder="1"/>
    <xf numFmtId="0" fontId="4" fillId="0" borderId="1" xfId="0" applyFont="1" applyBorder="1" applyAlignment="1">
      <alignment wrapText="1"/>
    </xf>
    <xf numFmtId="0" fontId="0" fillId="0" borderId="1" xfId="0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vertical="center" wrapText="1"/>
    </xf>
    <xf numFmtId="49" fontId="0" fillId="0" borderId="1" xfId="0" applyNumberFormat="1" applyBorder="1"/>
    <xf numFmtId="49" fontId="0" fillId="0" borderId="1" xfId="0" quotePrefix="1" applyNumberFormat="1" applyBorder="1"/>
    <xf numFmtId="0" fontId="1" fillId="0" borderId="3" xfId="0" applyFont="1" applyBorder="1" applyAlignment="1">
      <alignment horizontal="center"/>
    </xf>
    <xf numFmtId="0" fontId="0" fillId="0" borderId="3" xfId="0" applyBorder="1"/>
    <xf numFmtId="0" fontId="5" fillId="0" borderId="3" xfId="0" applyFont="1" applyFill="1" applyBorder="1" applyAlignment="1">
      <alignment wrapText="1"/>
    </xf>
    <xf numFmtId="164" fontId="0" fillId="0" borderId="1" xfId="0" applyNumberFormat="1" applyBorder="1"/>
    <xf numFmtId="0" fontId="1" fillId="0" borderId="1" xfId="0" applyFont="1" applyBorder="1"/>
    <xf numFmtId="164" fontId="1" fillId="0" borderId="1" xfId="0" applyNumberFormat="1" applyFont="1" applyBorder="1"/>
    <xf numFmtId="0" fontId="1" fillId="2" borderId="2" xfId="0" applyFont="1" applyFill="1" applyBorder="1" applyAlignment="1"/>
    <xf numFmtId="0" fontId="1" fillId="2" borderId="0" xfId="0" applyFont="1" applyFill="1" applyBorder="1" applyAlignment="1"/>
    <xf numFmtId="0" fontId="2" fillId="0" borderId="4" xfId="0" applyFont="1" applyBorder="1"/>
    <xf numFmtId="0" fontId="0" fillId="0" borderId="3" xfId="0" applyBorder="1" applyAlignment="1">
      <alignment vertical="center"/>
    </xf>
    <xf numFmtId="0" fontId="5" fillId="0" borderId="3" xfId="0" applyFont="1" applyFill="1" applyBorder="1" applyAlignment="1">
      <alignment vertical="center" wrapText="1"/>
    </xf>
    <xf numFmtId="0" fontId="0" fillId="0" borderId="5" xfId="0" applyBorder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/>
    <xf numFmtId="0" fontId="1" fillId="2" borderId="0" xfId="0" applyFont="1" applyFill="1" applyAlignment="1"/>
    <xf numFmtId="0" fontId="7" fillId="0" borderId="1" xfId="0" applyFont="1" applyBorder="1" applyAlignment="1">
      <alignment wrapText="1"/>
    </xf>
    <xf numFmtId="0" fontId="3" fillId="0" borderId="4" xfId="0" applyFont="1" applyBorder="1" applyAlignment="1">
      <alignment wrapText="1"/>
    </xf>
    <xf numFmtId="164" fontId="1" fillId="0" borderId="3" xfId="0" applyNumberFormat="1" applyFont="1" applyBorder="1" applyAlignment="1">
      <alignment horizontal="center"/>
    </xf>
    <xf numFmtId="164" fontId="0" fillId="0" borderId="3" xfId="0" applyNumberFormat="1" applyBorder="1"/>
    <xf numFmtId="164" fontId="0" fillId="0" borderId="3" xfId="0" applyNumberFormat="1" applyBorder="1" applyAlignment="1">
      <alignment vertical="center"/>
    </xf>
    <xf numFmtId="164" fontId="0" fillId="0" borderId="5" xfId="0" applyNumberFormat="1" applyBorder="1"/>
    <xf numFmtId="8" fontId="0" fillId="0" borderId="3" xfId="0" applyNumberFormat="1" applyBorder="1"/>
    <xf numFmtId="0" fontId="1" fillId="0" borderId="3" xfId="0" applyFont="1" applyBorder="1"/>
    <xf numFmtId="164" fontId="0" fillId="0" borderId="6" xfId="0" applyNumberFormat="1" applyBorder="1"/>
    <xf numFmtId="164" fontId="5" fillId="0" borderId="3" xfId="0" applyNumberFormat="1" applyFont="1" applyFill="1" applyBorder="1" applyAlignment="1">
      <alignment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12EB1-DEAF-4C37-961D-B01E543000F6}">
  <dimension ref="A1:M12"/>
  <sheetViews>
    <sheetView topLeftCell="E1" workbookViewId="0">
      <selection activeCell="I11" sqref="I11"/>
    </sheetView>
  </sheetViews>
  <sheetFormatPr defaultRowHeight="14.45"/>
  <cols>
    <col min="1" max="2" width="26" customWidth="1"/>
    <col min="3" max="3" width="47.5703125" customWidth="1"/>
    <col min="4" max="4" width="54.7109375" customWidth="1"/>
    <col min="5" max="5" width="54.140625" customWidth="1"/>
    <col min="6" max="6" width="18.5703125" customWidth="1"/>
    <col min="7" max="7" width="13.5703125" customWidth="1"/>
    <col min="8" max="8" width="21.5703125" customWidth="1"/>
    <col min="9" max="9" width="33.7109375" customWidth="1"/>
  </cols>
  <sheetData>
    <row r="1" spans="1:13" ht="15">
      <c r="A1" s="37"/>
      <c r="B1" s="38"/>
      <c r="C1" s="38"/>
      <c r="D1" s="38"/>
      <c r="E1" s="38"/>
      <c r="F1" s="38"/>
      <c r="G1" s="38"/>
      <c r="H1" s="38"/>
      <c r="I1" s="38"/>
    </row>
    <row r="2" spans="1:13" ht="1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23" t="s">
        <v>6</v>
      </c>
      <c r="H2" s="23" t="s">
        <v>7</v>
      </c>
      <c r="I2" s="36" t="s">
        <v>8</v>
      </c>
      <c r="J2" s="1"/>
      <c r="K2" s="1"/>
      <c r="L2" s="1"/>
      <c r="M2" s="1"/>
    </row>
    <row r="3" spans="1:13" ht="15">
      <c r="A3" s="5" t="s">
        <v>9</v>
      </c>
      <c r="B3" s="5">
        <v>1000119228</v>
      </c>
      <c r="C3" s="5" t="s">
        <v>10</v>
      </c>
      <c r="D3" s="5" t="s">
        <v>11</v>
      </c>
      <c r="E3" s="5" t="s">
        <v>12</v>
      </c>
      <c r="F3" s="5" t="s">
        <v>13</v>
      </c>
      <c r="G3" s="24">
        <v>7</v>
      </c>
      <c r="H3" s="46">
        <v>12.95</v>
      </c>
      <c r="I3" s="26">
        <f>G3*H3</f>
        <v>90.649999999999991</v>
      </c>
    </row>
    <row r="4" spans="1:13" ht="15" customHeight="1">
      <c r="A4" s="5" t="s">
        <v>14</v>
      </c>
      <c r="B4" s="5">
        <v>1000118701</v>
      </c>
      <c r="C4" s="5" t="s">
        <v>15</v>
      </c>
      <c r="D4" s="5" t="s">
        <v>16</v>
      </c>
      <c r="E4" s="5" t="s">
        <v>17</v>
      </c>
      <c r="F4" s="5" t="s">
        <v>13</v>
      </c>
      <c r="G4" s="24">
        <v>7</v>
      </c>
      <c r="H4" s="46">
        <v>57</v>
      </c>
      <c r="I4" s="26">
        <f t="shared" ref="I4:I9" si="0">G4*H4</f>
        <v>399</v>
      </c>
    </row>
    <row r="5" spans="1:13" ht="15">
      <c r="A5" s="5" t="s">
        <v>18</v>
      </c>
      <c r="B5" s="5">
        <v>3825</v>
      </c>
      <c r="C5" s="5" t="s">
        <v>19</v>
      </c>
      <c r="D5" s="5" t="s">
        <v>20</v>
      </c>
      <c r="E5" s="5" t="s">
        <v>21</v>
      </c>
      <c r="F5" s="5" t="s">
        <v>22</v>
      </c>
      <c r="G5" s="24">
        <v>7</v>
      </c>
      <c r="H5" s="46">
        <v>56</v>
      </c>
      <c r="I5" s="26">
        <f t="shared" si="0"/>
        <v>392</v>
      </c>
    </row>
    <row r="6" spans="1:13" ht="15">
      <c r="A6" s="5" t="s">
        <v>23</v>
      </c>
      <c r="B6" s="5">
        <v>1000118959</v>
      </c>
      <c r="C6" s="5" t="s">
        <v>24</v>
      </c>
      <c r="D6" s="5" t="s">
        <v>25</v>
      </c>
      <c r="E6" s="5" t="s">
        <v>26</v>
      </c>
      <c r="F6" s="5" t="s">
        <v>13</v>
      </c>
      <c r="G6" s="24">
        <v>7</v>
      </c>
      <c r="H6" s="46">
        <v>50</v>
      </c>
      <c r="I6" s="26">
        <f t="shared" si="0"/>
        <v>350</v>
      </c>
    </row>
    <row r="7" spans="1:13" ht="15">
      <c r="A7" s="5" t="s">
        <v>27</v>
      </c>
      <c r="B7" s="5">
        <v>1000118569</v>
      </c>
      <c r="C7" s="5" t="s">
        <v>28</v>
      </c>
      <c r="D7" s="5" t="s">
        <v>29</v>
      </c>
      <c r="E7" s="5" t="s">
        <v>30</v>
      </c>
      <c r="F7" s="5" t="s">
        <v>13</v>
      </c>
      <c r="G7" s="24">
        <v>7</v>
      </c>
      <c r="H7" s="46">
        <v>55</v>
      </c>
      <c r="I7" s="26">
        <f t="shared" si="0"/>
        <v>385</v>
      </c>
    </row>
    <row r="8" spans="1:13" ht="15">
      <c r="A8" s="5" t="s">
        <v>31</v>
      </c>
      <c r="B8" s="5">
        <v>3904</v>
      </c>
      <c r="C8" s="5" t="s">
        <v>32</v>
      </c>
      <c r="D8" s="5" t="s">
        <v>33</v>
      </c>
      <c r="E8" s="5" t="s">
        <v>34</v>
      </c>
      <c r="F8" s="5" t="s">
        <v>35</v>
      </c>
      <c r="G8" s="24">
        <v>7</v>
      </c>
      <c r="H8" s="46">
        <v>30</v>
      </c>
      <c r="I8" s="26">
        <f t="shared" si="0"/>
        <v>210</v>
      </c>
    </row>
    <row r="9" spans="1:13" ht="15" customHeight="1">
      <c r="A9" s="7" t="s">
        <v>36</v>
      </c>
      <c r="B9" s="7">
        <v>4741</v>
      </c>
      <c r="C9" s="7" t="s">
        <v>37</v>
      </c>
      <c r="D9" s="7" t="s">
        <v>38</v>
      </c>
      <c r="E9" s="7" t="s">
        <v>39</v>
      </c>
      <c r="F9" s="7" t="s">
        <v>22</v>
      </c>
      <c r="G9" s="25">
        <v>7</v>
      </c>
      <c r="H9" s="52">
        <v>45</v>
      </c>
      <c r="I9" s="26">
        <f t="shared" si="0"/>
        <v>315</v>
      </c>
      <c r="J9" s="4"/>
      <c r="K9" s="4"/>
      <c r="L9" s="4"/>
      <c r="M9" s="4"/>
    </row>
    <row r="11" spans="1:13" ht="15" customHeight="1">
      <c r="H11" s="27" t="s">
        <v>40</v>
      </c>
      <c r="I11" s="26">
        <f>SUM(I3:I10)</f>
        <v>2141.65</v>
      </c>
    </row>
    <row r="12" spans="1:13" ht="1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</sheetData>
  <mergeCells count="1">
    <mergeCell ref="A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6714F-257D-4874-94F5-D3C9119071F5}">
  <dimension ref="A1:I15"/>
  <sheetViews>
    <sheetView topLeftCell="D1" workbookViewId="0">
      <selection activeCell="I3" sqref="I3"/>
    </sheetView>
  </sheetViews>
  <sheetFormatPr defaultRowHeight="14.45"/>
  <cols>
    <col min="1" max="2" width="24" customWidth="1"/>
    <col min="3" max="3" width="24.42578125" customWidth="1"/>
    <col min="4" max="4" width="58.28515625" customWidth="1"/>
    <col min="5" max="5" width="58.85546875" customWidth="1"/>
    <col min="6" max="6" width="22.140625" customWidth="1"/>
    <col min="7" max="7" width="14.7109375" customWidth="1"/>
    <col min="8" max="8" width="19.7109375" customWidth="1"/>
    <col min="9" max="9" width="20" customWidth="1"/>
  </cols>
  <sheetData>
    <row r="1" spans="1:9" ht="15">
      <c r="A1" s="29"/>
      <c r="B1" s="30"/>
      <c r="C1" s="30"/>
      <c r="D1" s="30"/>
      <c r="E1" s="30"/>
      <c r="F1" s="30"/>
      <c r="G1" s="30"/>
      <c r="H1" s="39"/>
      <c r="I1" s="39"/>
    </row>
    <row r="2" spans="1:9" ht="1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23" t="s">
        <v>6</v>
      </c>
      <c r="H2" s="50" t="s">
        <v>7</v>
      </c>
      <c r="I2" s="28" t="s">
        <v>8</v>
      </c>
    </row>
    <row r="3" spans="1:9" ht="15">
      <c r="A3" s="5" t="s">
        <v>41</v>
      </c>
      <c r="B3" s="5" t="s">
        <v>42</v>
      </c>
      <c r="C3" s="5" t="s">
        <v>43</v>
      </c>
      <c r="D3" s="5" t="s">
        <v>44</v>
      </c>
      <c r="E3" s="5" t="s">
        <v>45</v>
      </c>
      <c r="F3" s="5" t="s">
        <v>46</v>
      </c>
      <c r="G3" s="24">
        <v>10</v>
      </c>
      <c r="H3" s="46">
        <v>12.99</v>
      </c>
      <c r="I3" s="26">
        <f>G3*H3</f>
        <v>129.9</v>
      </c>
    </row>
    <row r="4" spans="1:9" ht="15">
      <c r="A4" s="5" t="s">
        <v>47</v>
      </c>
      <c r="B4" s="5">
        <v>1000118701</v>
      </c>
      <c r="C4" s="5" t="s">
        <v>48</v>
      </c>
      <c r="D4" s="5" t="s">
        <v>49</v>
      </c>
      <c r="E4" s="5" t="s">
        <v>45</v>
      </c>
      <c r="F4" s="5" t="s">
        <v>46</v>
      </c>
      <c r="G4" s="24">
        <v>10</v>
      </c>
      <c r="H4" s="46">
        <v>57</v>
      </c>
      <c r="I4" s="26">
        <f t="shared" ref="I4:I10" si="0">G4*H4</f>
        <v>570</v>
      </c>
    </row>
    <row r="5" spans="1:9" ht="15">
      <c r="A5" s="5" t="s">
        <v>18</v>
      </c>
      <c r="B5" s="5">
        <v>4835</v>
      </c>
      <c r="C5" s="5" t="s">
        <v>50</v>
      </c>
      <c r="D5" s="5" t="s">
        <v>51</v>
      </c>
      <c r="E5" s="5" t="s">
        <v>52</v>
      </c>
      <c r="F5" s="5" t="s">
        <v>22</v>
      </c>
      <c r="G5" s="24">
        <v>8</v>
      </c>
      <c r="H5" s="46">
        <v>56</v>
      </c>
      <c r="I5" s="26">
        <f t="shared" si="0"/>
        <v>448</v>
      </c>
    </row>
    <row r="6" spans="1:9" ht="15">
      <c r="A6" s="5" t="s">
        <v>18</v>
      </c>
      <c r="B6" s="5">
        <v>4835</v>
      </c>
      <c r="C6" s="5" t="s">
        <v>50</v>
      </c>
      <c r="D6" s="5" t="s">
        <v>53</v>
      </c>
      <c r="E6" s="5" t="s">
        <v>54</v>
      </c>
      <c r="F6" s="5" t="s">
        <v>22</v>
      </c>
      <c r="G6" s="24">
        <v>2</v>
      </c>
      <c r="H6" s="46">
        <v>60</v>
      </c>
      <c r="I6" s="26">
        <f t="shared" si="0"/>
        <v>120</v>
      </c>
    </row>
    <row r="7" spans="1:9" ht="15">
      <c r="A7" s="5" t="s">
        <v>55</v>
      </c>
      <c r="B7" s="5" t="s">
        <v>56</v>
      </c>
      <c r="C7" s="5" t="s">
        <v>57</v>
      </c>
      <c r="D7" s="5" t="s">
        <v>58</v>
      </c>
      <c r="E7" s="5" t="s">
        <v>59</v>
      </c>
      <c r="F7" s="5" t="s">
        <v>46</v>
      </c>
      <c r="G7" s="24">
        <v>10</v>
      </c>
      <c r="H7" s="46">
        <v>50</v>
      </c>
      <c r="I7" s="26">
        <f t="shared" si="0"/>
        <v>500</v>
      </c>
    </row>
    <row r="8" spans="1:9" ht="15">
      <c r="A8" s="5" t="s">
        <v>60</v>
      </c>
      <c r="B8" s="5" t="s">
        <v>61</v>
      </c>
      <c r="C8" s="5" t="s">
        <v>62</v>
      </c>
      <c r="D8" s="5" t="s">
        <v>63</v>
      </c>
      <c r="E8" s="5" t="s">
        <v>64</v>
      </c>
      <c r="F8" s="5" t="s">
        <v>46</v>
      </c>
      <c r="G8" s="24">
        <v>10</v>
      </c>
      <c r="H8" s="46">
        <v>49</v>
      </c>
      <c r="I8" s="26">
        <f t="shared" si="0"/>
        <v>490</v>
      </c>
    </row>
    <row r="9" spans="1:9" ht="15">
      <c r="A9" s="5" t="s">
        <v>65</v>
      </c>
      <c r="B9" s="5">
        <v>4485</v>
      </c>
      <c r="C9" s="5" t="s">
        <v>66</v>
      </c>
      <c r="D9" s="5" t="s">
        <v>67</v>
      </c>
      <c r="E9" s="5" t="s">
        <v>34</v>
      </c>
      <c r="F9" s="5" t="s">
        <v>35</v>
      </c>
      <c r="G9" s="24">
        <v>10</v>
      </c>
      <c r="H9" s="46">
        <v>30</v>
      </c>
      <c r="I9" s="26">
        <f t="shared" si="0"/>
        <v>300</v>
      </c>
    </row>
    <row r="10" spans="1:9" ht="15" customHeight="1">
      <c r="A10" s="7" t="s">
        <v>36</v>
      </c>
      <c r="B10" s="7">
        <v>4742</v>
      </c>
      <c r="C10" s="7" t="s">
        <v>68</v>
      </c>
      <c r="D10" s="7" t="s">
        <v>69</v>
      </c>
      <c r="E10" s="7" t="s">
        <v>70</v>
      </c>
      <c r="F10" s="7" t="s">
        <v>22</v>
      </c>
      <c r="G10" s="25">
        <v>10</v>
      </c>
      <c r="H10" s="46">
        <v>45</v>
      </c>
      <c r="I10" s="26">
        <f t="shared" si="0"/>
        <v>450</v>
      </c>
    </row>
    <row r="12" spans="1:9" ht="15">
      <c r="H12" s="27" t="s">
        <v>40</v>
      </c>
      <c r="I12" s="26">
        <f>SUM(I3:I11)</f>
        <v>3007.9</v>
      </c>
    </row>
    <row r="15" spans="1:9" ht="15"/>
  </sheetData>
  <mergeCells count="1">
    <mergeCell ref="H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6B0CB-19B1-417D-B1CF-7552A0E4BDA1}">
  <dimension ref="A1:I10"/>
  <sheetViews>
    <sheetView topLeftCell="D1" workbookViewId="0">
      <selection activeCell="I3" sqref="I3"/>
    </sheetView>
  </sheetViews>
  <sheetFormatPr defaultRowHeight="14.45"/>
  <cols>
    <col min="1" max="2" width="24.85546875" customWidth="1"/>
    <col min="3" max="3" width="30.85546875" customWidth="1"/>
    <col min="4" max="4" width="53" customWidth="1"/>
    <col min="5" max="5" width="66.7109375" customWidth="1"/>
    <col min="6" max="6" width="25.7109375" customWidth="1"/>
    <col min="7" max="7" width="14.5703125" customWidth="1"/>
    <col min="8" max="8" width="20.28515625" customWidth="1"/>
    <col min="9" max="9" width="17.28515625" customWidth="1"/>
  </cols>
  <sheetData>
    <row r="1" spans="1:9" ht="15">
      <c r="A1" s="29"/>
      <c r="B1" s="30"/>
      <c r="C1" s="30"/>
      <c r="D1" s="30"/>
      <c r="E1" s="30"/>
      <c r="F1" s="30"/>
      <c r="G1" s="30"/>
      <c r="H1" s="39"/>
      <c r="I1" s="39"/>
    </row>
    <row r="2" spans="1:9" ht="1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23" t="s">
        <v>6</v>
      </c>
      <c r="H2" s="28" t="s">
        <v>7</v>
      </c>
      <c r="I2" s="41" t="s">
        <v>8</v>
      </c>
    </row>
    <row r="3" spans="1:9" ht="15">
      <c r="A3" s="5" t="s">
        <v>47</v>
      </c>
      <c r="B3" s="5">
        <v>1000118702</v>
      </c>
      <c r="C3" s="5" t="s">
        <v>71</v>
      </c>
      <c r="D3" s="5" t="s">
        <v>72</v>
      </c>
      <c r="E3" s="5" t="s">
        <v>73</v>
      </c>
      <c r="F3" s="5" t="s">
        <v>46</v>
      </c>
      <c r="G3" s="24">
        <v>7</v>
      </c>
      <c r="H3" s="46">
        <v>59</v>
      </c>
      <c r="I3" s="26">
        <f>G3*H3</f>
        <v>413</v>
      </c>
    </row>
    <row r="4" spans="1:9" ht="15">
      <c r="A4" s="5" t="s">
        <v>18</v>
      </c>
      <c r="B4" s="5">
        <v>4836</v>
      </c>
      <c r="C4" s="5" t="s">
        <v>74</v>
      </c>
      <c r="D4" s="5" t="s">
        <v>75</v>
      </c>
      <c r="E4" s="5" t="s">
        <v>52</v>
      </c>
      <c r="F4" s="5" t="s">
        <v>22</v>
      </c>
      <c r="G4" s="24">
        <v>7</v>
      </c>
      <c r="H4" s="46">
        <v>56</v>
      </c>
      <c r="I4" s="26">
        <f t="shared" ref="I4:I8" si="0">G4*H4</f>
        <v>392</v>
      </c>
    </row>
    <row r="5" spans="1:9" ht="15">
      <c r="A5" s="5" t="s">
        <v>55</v>
      </c>
      <c r="B5" s="5" t="s">
        <v>76</v>
      </c>
      <c r="C5" s="5" t="s">
        <v>77</v>
      </c>
      <c r="D5" s="5" t="s">
        <v>78</v>
      </c>
      <c r="E5" s="5" t="s">
        <v>79</v>
      </c>
      <c r="F5" s="5" t="s">
        <v>46</v>
      </c>
      <c r="G5" s="24">
        <v>7</v>
      </c>
      <c r="H5" s="46">
        <v>50</v>
      </c>
      <c r="I5" s="26">
        <f t="shared" si="0"/>
        <v>350</v>
      </c>
    </row>
    <row r="6" spans="1:9" ht="15">
      <c r="A6" s="5" t="s">
        <v>60</v>
      </c>
      <c r="B6" s="5" t="s">
        <v>80</v>
      </c>
      <c r="C6" s="8" t="s">
        <v>81</v>
      </c>
      <c r="D6" s="5" t="s">
        <v>82</v>
      </c>
      <c r="E6" s="9" t="s">
        <v>83</v>
      </c>
      <c r="F6" s="5" t="s">
        <v>22</v>
      </c>
      <c r="G6" s="24">
        <v>7</v>
      </c>
      <c r="H6" s="46">
        <v>42</v>
      </c>
      <c r="I6" s="26">
        <f t="shared" si="0"/>
        <v>294</v>
      </c>
    </row>
    <row r="7" spans="1:9" ht="15" customHeight="1">
      <c r="A7" s="5" t="s">
        <v>31</v>
      </c>
      <c r="B7" s="5">
        <v>4464</v>
      </c>
      <c r="C7" s="5" t="s">
        <v>84</v>
      </c>
      <c r="D7" s="5" t="s">
        <v>85</v>
      </c>
      <c r="E7" s="5" t="s">
        <v>86</v>
      </c>
      <c r="F7" s="5" t="s">
        <v>87</v>
      </c>
      <c r="G7" s="24">
        <v>7</v>
      </c>
      <c r="H7" s="46">
        <v>30</v>
      </c>
      <c r="I7" s="26">
        <f t="shared" si="0"/>
        <v>210</v>
      </c>
    </row>
    <row r="8" spans="1:9" ht="15" customHeight="1">
      <c r="A8" s="7" t="s">
        <v>36</v>
      </c>
      <c r="B8" s="7">
        <v>4743</v>
      </c>
      <c r="C8" s="7" t="s">
        <v>88</v>
      </c>
      <c r="D8" s="7" t="s">
        <v>89</v>
      </c>
      <c r="E8" s="7" t="s">
        <v>70</v>
      </c>
      <c r="F8" s="7" t="s">
        <v>22</v>
      </c>
      <c r="G8" s="25">
        <v>7</v>
      </c>
      <c r="H8" s="46">
        <v>45</v>
      </c>
      <c r="I8" s="26">
        <f t="shared" si="0"/>
        <v>315</v>
      </c>
    </row>
    <row r="10" spans="1:9" ht="15">
      <c r="C10" s="11"/>
      <c r="E10" s="10"/>
      <c r="H10" s="27" t="s">
        <v>40</v>
      </c>
      <c r="I10" s="26">
        <f>SUM(I3:I9)</f>
        <v>1974</v>
      </c>
    </row>
  </sheetData>
  <mergeCells count="1">
    <mergeCell ref="H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D205C-95B7-4B6F-AA78-D3BC1073E46C}">
  <dimension ref="A1:I13"/>
  <sheetViews>
    <sheetView topLeftCell="D1" workbookViewId="0">
      <selection activeCell="I3" sqref="I3"/>
    </sheetView>
  </sheetViews>
  <sheetFormatPr defaultRowHeight="14.45"/>
  <cols>
    <col min="1" max="2" width="21.7109375" customWidth="1"/>
    <col min="3" max="3" width="27.85546875" customWidth="1"/>
    <col min="4" max="4" width="66.140625" customWidth="1"/>
    <col min="5" max="5" width="62.140625" customWidth="1"/>
    <col min="6" max="6" width="32.140625" customWidth="1"/>
    <col min="7" max="7" width="22.7109375" customWidth="1"/>
    <col min="8" max="8" width="20.5703125" customWidth="1"/>
    <col min="9" max="9" width="17.7109375" customWidth="1"/>
  </cols>
  <sheetData>
    <row r="1" spans="1:9" ht="15">
      <c r="A1" s="29"/>
      <c r="B1" s="30"/>
      <c r="C1" s="30"/>
      <c r="D1" s="30"/>
      <c r="E1" s="30"/>
      <c r="F1" s="30"/>
      <c r="G1" s="30"/>
      <c r="H1" s="39"/>
      <c r="I1" s="39"/>
    </row>
    <row r="2" spans="1:9" ht="1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23" t="s">
        <v>6</v>
      </c>
      <c r="H2" s="28" t="s">
        <v>7</v>
      </c>
      <c r="I2" s="41" t="s">
        <v>8</v>
      </c>
    </row>
    <row r="3" spans="1:9" ht="15">
      <c r="A3" s="5" t="s">
        <v>9</v>
      </c>
      <c r="B3" s="22" t="s">
        <v>90</v>
      </c>
      <c r="C3" s="5" t="s">
        <v>91</v>
      </c>
      <c r="D3" s="5" t="s">
        <v>92</v>
      </c>
      <c r="E3" s="5" t="s">
        <v>93</v>
      </c>
      <c r="F3" s="5" t="s">
        <v>94</v>
      </c>
      <c r="G3" s="24">
        <v>10</v>
      </c>
      <c r="H3" s="46">
        <v>38</v>
      </c>
      <c r="I3" s="26">
        <f>G3*H3</f>
        <v>380</v>
      </c>
    </row>
    <row r="4" spans="1:9" ht="15">
      <c r="A4" s="5" t="s">
        <v>14</v>
      </c>
      <c r="B4" s="5"/>
      <c r="C4" s="5" t="s">
        <v>71</v>
      </c>
      <c r="D4" s="5" t="s">
        <v>72</v>
      </c>
      <c r="E4" s="5" t="s">
        <v>73</v>
      </c>
      <c r="F4" s="5" t="s">
        <v>46</v>
      </c>
      <c r="G4" s="24">
        <v>10</v>
      </c>
      <c r="H4" s="46">
        <v>59</v>
      </c>
      <c r="I4" s="26">
        <f t="shared" ref="I4:I11" si="0">G4*H4</f>
        <v>590</v>
      </c>
    </row>
    <row r="5" spans="1:9" ht="15">
      <c r="A5" s="5" t="s">
        <v>18</v>
      </c>
      <c r="B5" s="5">
        <v>5326</v>
      </c>
      <c r="C5" s="5" t="s">
        <v>95</v>
      </c>
      <c r="D5" s="5" t="s">
        <v>96</v>
      </c>
      <c r="E5" s="5" t="s">
        <v>97</v>
      </c>
      <c r="F5" s="5" t="s">
        <v>22</v>
      </c>
      <c r="G5" s="24">
        <v>10</v>
      </c>
      <c r="H5" s="46">
        <v>56</v>
      </c>
      <c r="I5" s="26">
        <f t="shared" si="0"/>
        <v>560</v>
      </c>
    </row>
    <row r="6" spans="1:9" ht="15">
      <c r="A6" s="5" t="s">
        <v>23</v>
      </c>
      <c r="B6" s="21" t="s">
        <v>98</v>
      </c>
      <c r="C6" s="5" t="s">
        <v>99</v>
      </c>
      <c r="D6" s="5" t="s">
        <v>100</v>
      </c>
      <c r="E6" s="5" t="s">
        <v>101</v>
      </c>
      <c r="F6" s="5" t="s">
        <v>94</v>
      </c>
      <c r="G6" s="24">
        <v>10</v>
      </c>
      <c r="H6" s="46">
        <v>36</v>
      </c>
      <c r="I6" s="26">
        <f t="shared" si="0"/>
        <v>360</v>
      </c>
    </row>
    <row r="7" spans="1:9" ht="15">
      <c r="A7" s="5" t="s">
        <v>23</v>
      </c>
      <c r="B7" s="5">
        <v>13495</v>
      </c>
      <c r="C7" s="5" t="s">
        <v>99</v>
      </c>
      <c r="D7" s="5" t="s">
        <v>102</v>
      </c>
      <c r="E7" s="5" t="s">
        <v>101</v>
      </c>
      <c r="F7" s="5" t="s">
        <v>94</v>
      </c>
      <c r="G7" s="24">
        <v>10</v>
      </c>
      <c r="H7" s="46">
        <v>49</v>
      </c>
      <c r="I7" s="26">
        <f t="shared" si="0"/>
        <v>490</v>
      </c>
    </row>
    <row r="8" spans="1:9" ht="15">
      <c r="A8" s="5" t="s">
        <v>27</v>
      </c>
      <c r="B8" s="5">
        <v>14127</v>
      </c>
      <c r="C8" s="5" t="s">
        <v>103</v>
      </c>
      <c r="D8" s="5" t="s">
        <v>104</v>
      </c>
      <c r="E8" s="5" t="s">
        <v>105</v>
      </c>
      <c r="F8" s="5" t="s">
        <v>94</v>
      </c>
      <c r="G8" s="24">
        <v>10</v>
      </c>
      <c r="H8" s="46">
        <v>42</v>
      </c>
      <c r="I8" s="26">
        <f t="shared" si="0"/>
        <v>420</v>
      </c>
    </row>
    <row r="9" spans="1:9" ht="15" customHeight="1">
      <c r="A9" s="5" t="s">
        <v>31</v>
      </c>
      <c r="B9" s="5">
        <v>5018</v>
      </c>
      <c r="C9" s="5" t="s">
        <v>106</v>
      </c>
      <c r="D9" s="5" t="s">
        <v>107</v>
      </c>
      <c r="E9" s="5"/>
      <c r="F9" s="5" t="s">
        <v>87</v>
      </c>
      <c r="G9" s="24">
        <v>10</v>
      </c>
      <c r="H9" s="46">
        <v>30</v>
      </c>
      <c r="I9" s="26">
        <f t="shared" si="0"/>
        <v>300</v>
      </c>
    </row>
    <row r="10" spans="1:9" ht="15" customHeight="1">
      <c r="A10" s="12" t="s">
        <v>108</v>
      </c>
      <c r="B10" s="12">
        <v>5063</v>
      </c>
      <c r="C10" s="12" t="s">
        <v>109</v>
      </c>
      <c r="D10" s="12" t="s">
        <v>110</v>
      </c>
      <c r="E10" s="12" t="s">
        <v>111</v>
      </c>
      <c r="F10" s="13" t="s">
        <v>112</v>
      </c>
      <c r="G10" s="24">
        <v>8</v>
      </c>
      <c r="H10" s="46">
        <v>60</v>
      </c>
      <c r="I10" s="26">
        <f t="shared" si="0"/>
        <v>480</v>
      </c>
    </row>
    <row r="11" spans="1:9" ht="15">
      <c r="A11" s="7" t="s">
        <v>36</v>
      </c>
      <c r="B11" s="7">
        <v>4744</v>
      </c>
      <c r="C11" s="7" t="s">
        <v>113</v>
      </c>
      <c r="D11" s="7" t="s">
        <v>114</v>
      </c>
      <c r="E11" s="7" t="s">
        <v>115</v>
      </c>
      <c r="F11" s="7" t="s">
        <v>22</v>
      </c>
      <c r="G11" s="25">
        <v>10</v>
      </c>
      <c r="H11" s="46">
        <v>45</v>
      </c>
      <c r="I11" s="26">
        <f t="shared" si="0"/>
        <v>450</v>
      </c>
    </row>
    <row r="12" spans="1:9" ht="15" customHeight="1">
      <c r="A12" s="2"/>
      <c r="B12" s="2"/>
      <c r="C12" s="2"/>
      <c r="D12" s="2"/>
      <c r="E12" s="2"/>
      <c r="F12" s="3"/>
    </row>
    <row r="13" spans="1:9" ht="15">
      <c r="H13" s="27" t="s">
        <v>40</v>
      </c>
      <c r="I13" s="26">
        <f>SUM(I3:I12)</f>
        <v>4030</v>
      </c>
    </row>
  </sheetData>
  <mergeCells count="1">
    <mergeCell ref="H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06A2F-BF37-4CA4-9D02-02BAA95060FE}">
  <dimension ref="A1:I15"/>
  <sheetViews>
    <sheetView topLeftCell="D1" workbookViewId="0">
      <selection activeCell="G2" sqref="G2:G11"/>
    </sheetView>
  </sheetViews>
  <sheetFormatPr defaultRowHeight="14.45"/>
  <cols>
    <col min="1" max="2" width="25.28515625" customWidth="1"/>
    <col min="3" max="3" width="68.42578125" customWidth="1"/>
    <col min="4" max="4" width="62.85546875" customWidth="1"/>
    <col min="5" max="5" width="69" customWidth="1"/>
    <col min="6" max="6" width="37.7109375" customWidth="1"/>
    <col min="7" max="7" width="20.140625" customWidth="1"/>
    <col min="8" max="8" width="21.28515625" customWidth="1"/>
    <col min="9" max="9" width="16.5703125" customWidth="1"/>
  </cols>
  <sheetData>
    <row r="1" spans="1:9" ht="15">
      <c r="A1" s="42"/>
      <c r="B1" s="42"/>
      <c r="C1" s="42"/>
      <c r="D1" s="42"/>
      <c r="E1" s="42"/>
      <c r="F1" s="42"/>
      <c r="G1" s="42"/>
      <c r="H1" s="40"/>
      <c r="I1" s="40"/>
    </row>
    <row r="2" spans="1:9" ht="15">
      <c r="A2" s="1" t="s">
        <v>0</v>
      </c>
      <c r="B2" s="6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50" t="s">
        <v>7</v>
      </c>
      <c r="I2" s="28" t="s">
        <v>8</v>
      </c>
    </row>
    <row r="3" spans="1:9" ht="30">
      <c r="A3" s="14" t="s">
        <v>41</v>
      </c>
      <c r="B3" s="14">
        <v>3880</v>
      </c>
      <c r="C3" s="9" t="s">
        <v>116</v>
      </c>
      <c r="D3" s="14" t="s">
        <v>117</v>
      </c>
      <c r="E3" s="15" t="s">
        <v>118</v>
      </c>
      <c r="F3" s="14" t="s">
        <v>112</v>
      </c>
      <c r="G3" s="32">
        <v>8</v>
      </c>
      <c r="H3" s="46">
        <v>47</v>
      </c>
      <c r="I3" s="26">
        <f>G3*H3</f>
        <v>376</v>
      </c>
    </row>
    <row r="4" spans="1:9" ht="15">
      <c r="A4" s="5" t="s">
        <v>47</v>
      </c>
      <c r="B4" s="5"/>
      <c r="C4" s="5" t="s">
        <v>119</v>
      </c>
      <c r="D4" s="5" t="s">
        <v>120</v>
      </c>
      <c r="E4" s="5" t="s">
        <v>73</v>
      </c>
      <c r="F4" s="5" t="s">
        <v>121</v>
      </c>
      <c r="G4" s="24">
        <v>8</v>
      </c>
      <c r="H4" s="46">
        <v>59</v>
      </c>
      <c r="I4" s="26">
        <f t="shared" ref="I4:I11" si="0">G4*H4</f>
        <v>472</v>
      </c>
    </row>
    <row r="5" spans="1:9" ht="15">
      <c r="A5" s="5" t="s">
        <v>18</v>
      </c>
      <c r="B5" s="5">
        <v>3829</v>
      </c>
      <c r="C5" s="5" t="s">
        <v>122</v>
      </c>
      <c r="D5" s="5" t="s">
        <v>123</v>
      </c>
      <c r="E5" s="5" t="s">
        <v>124</v>
      </c>
      <c r="F5" s="5" t="s">
        <v>22</v>
      </c>
      <c r="G5" s="24">
        <v>8</v>
      </c>
      <c r="H5" s="46">
        <v>56</v>
      </c>
      <c r="I5" s="26">
        <f t="shared" si="0"/>
        <v>448</v>
      </c>
    </row>
    <row r="6" spans="1:9" ht="15">
      <c r="A6" s="5" t="s">
        <v>125</v>
      </c>
      <c r="B6" s="5"/>
      <c r="C6" s="5" t="s">
        <v>126</v>
      </c>
      <c r="D6" s="5" t="s">
        <v>127</v>
      </c>
      <c r="E6" s="5" t="s">
        <v>128</v>
      </c>
      <c r="F6" s="5" t="s">
        <v>121</v>
      </c>
      <c r="G6" s="24">
        <v>8</v>
      </c>
      <c r="H6" s="46">
        <v>45</v>
      </c>
      <c r="I6" s="26">
        <f t="shared" si="0"/>
        <v>360</v>
      </c>
    </row>
    <row r="7" spans="1:9" ht="15">
      <c r="A7" s="5" t="s">
        <v>129</v>
      </c>
      <c r="B7" s="5">
        <v>3858</v>
      </c>
      <c r="C7" s="5" t="s">
        <v>130</v>
      </c>
      <c r="D7" s="5" t="s">
        <v>117</v>
      </c>
      <c r="E7" s="5" t="s">
        <v>131</v>
      </c>
      <c r="F7" s="5" t="s">
        <v>22</v>
      </c>
      <c r="G7" s="24">
        <v>8</v>
      </c>
      <c r="H7" s="46">
        <v>56</v>
      </c>
      <c r="I7" s="26">
        <f t="shared" si="0"/>
        <v>448</v>
      </c>
    </row>
    <row r="8" spans="1:9" ht="30">
      <c r="A8" s="14" t="s">
        <v>132</v>
      </c>
      <c r="B8" s="14">
        <v>3973</v>
      </c>
      <c r="C8" s="16" t="s">
        <v>133</v>
      </c>
      <c r="D8" s="14" t="s">
        <v>134</v>
      </c>
      <c r="E8" s="14" t="s">
        <v>135</v>
      </c>
      <c r="F8" s="14" t="s">
        <v>136</v>
      </c>
      <c r="G8" s="32">
        <v>8</v>
      </c>
      <c r="H8" s="47">
        <v>89</v>
      </c>
      <c r="I8" s="26">
        <f t="shared" si="0"/>
        <v>712</v>
      </c>
    </row>
    <row r="9" spans="1:9" ht="30">
      <c r="A9" s="17" t="s">
        <v>36</v>
      </c>
      <c r="B9" s="17">
        <v>3887</v>
      </c>
      <c r="C9" s="17" t="s">
        <v>137</v>
      </c>
      <c r="D9" s="18" t="s">
        <v>138</v>
      </c>
      <c r="E9" s="7" t="s">
        <v>139</v>
      </c>
      <c r="F9" s="17" t="s">
        <v>121</v>
      </c>
      <c r="G9" s="33">
        <v>8</v>
      </c>
      <c r="H9" s="47">
        <v>41</v>
      </c>
      <c r="I9" s="26">
        <f t="shared" si="0"/>
        <v>328</v>
      </c>
    </row>
    <row r="10" spans="1:9" ht="15">
      <c r="A10" s="31" t="s">
        <v>108</v>
      </c>
      <c r="B10" s="31">
        <v>3946</v>
      </c>
      <c r="C10" s="31" t="s">
        <v>140</v>
      </c>
      <c r="D10" s="31" t="s">
        <v>141</v>
      </c>
      <c r="E10" s="31" t="s">
        <v>142</v>
      </c>
      <c r="F10" s="31" t="s">
        <v>143</v>
      </c>
      <c r="G10" s="34">
        <v>5</v>
      </c>
      <c r="H10" s="46">
        <v>50</v>
      </c>
      <c r="I10" s="26">
        <f t="shared" si="0"/>
        <v>250</v>
      </c>
    </row>
    <row r="11" spans="1:9" ht="15">
      <c r="A11" s="5" t="s">
        <v>31</v>
      </c>
      <c r="B11" s="5">
        <v>3977</v>
      </c>
      <c r="C11" s="24" t="s">
        <v>144</v>
      </c>
      <c r="D11" s="5" t="s">
        <v>145</v>
      </c>
      <c r="E11" s="5" t="s">
        <v>146</v>
      </c>
      <c r="F11" s="24" t="s">
        <v>87</v>
      </c>
      <c r="G11" s="5">
        <v>8</v>
      </c>
      <c r="H11" s="51">
        <v>30</v>
      </c>
      <c r="I11" s="26">
        <f t="shared" si="0"/>
        <v>240</v>
      </c>
    </row>
    <row r="12" spans="1:9" ht="15"/>
    <row r="13" spans="1:9" ht="15">
      <c r="H13" s="27" t="s">
        <v>40</v>
      </c>
      <c r="I13" s="26">
        <f>SUM(I3:I12)</f>
        <v>3634</v>
      </c>
    </row>
    <row r="15" spans="1:9" ht="15">
      <c r="C15" s="10"/>
      <c r="E15" s="10"/>
    </row>
  </sheetData>
  <mergeCells count="1">
    <mergeCell ref="H1:I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F0077-592E-47FA-9695-908A7FA323E5}">
  <dimension ref="A1:I19"/>
  <sheetViews>
    <sheetView topLeftCell="E1" workbookViewId="0">
      <selection activeCell="I3" sqref="I3"/>
    </sheetView>
  </sheetViews>
  <sheetFormatPr defaultRowHeight="14.45"/>
  <cols>
    <col min="1" max="2" width="28.28515625" customWidth="1"/>
    <col min="3" max="3" width="64.5703125" customWidth="1"/>
    <col min="4" max="4" width="75.7109375" customWidth="1"/>
    <col min="5" max="5" width="83" customWidth="1"/>
    <col min="6" max="6" width="25.140625" customWidth="1"/>
    <col min="7" max="7" width="21.5703125" customWidth="1"/>
    <col min="8" max="8" width="21.28515625" customWidth="1"/>
    <col min="9" max="9" width="17" customWidth="1"/>
  </cols>
  <sheetData>
    <row r="1" spans="1:9" ht="15">
      <c r="A1" s="29"/>
      <c r="B1" s="30"/>
      <c r="C1" s="30"/>
      <c r="D1" s="30"/>
      <c r="E1" s="30"/>
      <c r="F1" s="30"/>
      <c r="G1" s="30"/>
      <c r="H1" s="39"/>
      <c r="I1" s="39"/>
    </row>
    <row r="2" spans="1:9" ht="1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23" t="s">
        <v>6</v>
      </c>
      <c r="H2" s="35" t="s">
        <v>7</v>
      </c>
      <c r="I2" s="41" t="s">
        <v>8</v>
      </c>
    </row>
    <row r="3" spans="1:9" ht="30">
      <c r="A3" s="14" t="s">
        <v>41</v>
      </c>
      <c r="B3" s="14">
        <v>4506</v>
      </c>
      <c r="C3" s="9" t="s">
        <v>147</v>
      </c>
      <c r="D3" s="14" t="s">
        <v>145</v>
      </c>
      <c r="E3" s="15" t="s">
        <v>148</v>
      </c>
      <c r="F3" s="14" t="s">
        <v>112</v>
      </c>
      <c r="G3" s="32">
        <v>9</v>
      </c>
      <c r="H3" s="46">
        <v>46.5</v>
      </c>
      <c r="I3" s="26">
        <f>G3*H3</f>
        <v>418.5</v>
      </c>
    </row>
    <row r="4" spans="1:9" ht="15" customHeight="1">
      <c r="A4" s="5" t="s">
        <v>47</v>
      </c>
      <c r="B4" s="5"/>
      <c r="C4" s="5" t="s">
        <v>119</v>
      </c>
      <c r="D4" s="5" t="s">
        <v>149</v>
      </c>
      <c r="E4" s="5" t="s">
        <v>73</v>
      </c>
      <c r="F4" s="5" t="s">
        <v>121</v>
      </c>
      <c r="G4" s="24">
        <v>9</v>
      </c>
      <c r="H4" s="46">
        <v>59</v>
      </c>
      <c r="I4" s="26">
        <f t="shared" ref="I4:I12" si="0">G4*H4</f>
        <v>531</v>
      </c>
    </row>
    <row r="5" spans="1:9" ht="15">
      <c r="A5" s="5" t="s">
        <v>18</v>
      </c>
      <c r="B5" s="5">
        <v>4753</v>
      </c>
      <c r="C5" s="5" t="s">
        <v>150</v>
      </c>
      <c r="D5" s="5" t="s">
        <v>151</v>
      </c>
      <c r="E5" s="5" t="s">
        <v>152</v>
      </c>
      <c r="F5" s="5" t="s">
        <v>22</v>
      </c>
      <c r="G5" s="24">
        <v>8</v>
      </c>
      <c r="H5" s="46">
        <v>56</v>
      </c>
      <c r="I5" s="26">
        <f t="shared" si="0"/>
        <v>448</v>
      </c>
    </row>
    <row r="6" spans="1:9" ht="15">
      <c r="A6" s="5" t="s">
        <v>18</v>
      </c>
      <c r="B6" s="5">
        <v>4753</v>
      </c>
      <c r="C6" s="5" t="s">
        <v>150</v>
      </c>
      <c r="D6" s="5" t="s">
        <v>153</v>
      </c>
      <c r="E6" s="5" t="s">
        <v>54</v>
      </c>
      <c r="F6" s="5" t="s">
        <v>22</v>
      </c>
      <c r="G6" s="24">
        <v>1</v>
      </c>
      <c r="H6" s="46">
        <v>60</v>
      </c>
      <c r="I6" s="26">
        <f t="shared" si="0"/>
        <v>60</v>
      </c>
    </row>
    <row r="7" spans="1:9" ht="15">
      <c r="A7" s="5" t="s">
        <v>125</v>
      </c>
      <c r="B7" s="5"/>
      <c r="C7" s="5" t="s">
        <v>154</v>
      </c>
      <c r="D7" s="5" t="s">
        <v>155</v>
      </c>
      <c r="E7" s="5" t="s">
        <v>156</v>
      </c>
      <c r="F7" s="5" t="s">
        <v>121</v>
      </c>
      <c r="G7" s="24">
        <v>8</v>
      </c>
      <c r="H7" s="46">
        <v>45</v>
      </c>
      <c r="I7" s="26">
        <f t="shared" si="0"/>
        <v>360</v>
      </c>
    </row>
    <row r="8" spans="1:9" ht="15" customHeight="1">
      <c r="A8" s="5" t="s">
        <v>129</v>
      </c>
      <c r="B8" s="5">
        <v>4758</v>
      </c>
      <c r="C8" s="5" t="s">
        <v>157</v>
      </c>
      <c r="D8" s="5" t="s">
        <v>145</v>
      </c>
      <c r="E8" s="5" t="s">
        <v>158</v>
      </c>
      <c r="F8" s="5" t="s">
        <v>22</v>
      </c>
      <c r="G8" s="24">
        <v>9</v>
      </c>
      <c r="H8" s="46">
        <v>56</v>
      </c>
      <c r="I8" s="26">
        <f t="shared" si="0"/>
        <v>504</v>
      </c>
    </row>
    <row r="9" spans="1:9" ht="15" hidden="1">
      <c r="A9" s="5"/>
      <c r="B9" s="5"/>
      <c r="C9" s="5"/>
      <c r="D9" s="5"/>
      <c r="E9" s="5"/>
      <c r="F9" s="5"/>
      <c r="G9" s="24"/>
      <c r="H9" s="46"/>
      <c r="I9" s="26">
        <f t="shared" si="0"/>
        <v>0</v>
      </c>
    </row>
    <row r="10" spans="1:9" ht="30">
      <c r="A10" s="14" t="s">
        <v>132</v>
      </c>
      <c r="B10" s="14">
        <v>4365</v>
      </c>
      <c r="C10" s="16" t="s">
        <v>159</v>
      </c>
      <c r="D10" s="14" t="s">
        <v>160</v>
      </c>
      <c r="E10" s="14" t="s">
        <v>161</v>
      </c>
      <c r="F10" s="14" t="s">
        <v>162</v>
      </c>
      <c r="G10" s="32">
        <v>9</v>
      </c>
      <c r="H10" s="47">
        <v>100</v>
      </c>
      <c r="I10" s="26">
        <f t="shared" si="0"/>
        <v>900</v>
      </c>
    </row>
    <row r="11" spans="1:9" ht="15" customHeight="1">
      <c r="A11" s="7" t="s">
        <v>36</v>
      </c>
      <c r="B11" s="7">
        <v>4617</v>
      </c>
      <c r="C11" s="7" t="s">
        <v>163</v>
      </c>
      <c r="D11" s="7" t="s">
        <v>164</v>
      </c>
      <c r="E11" s="7" t="s">
        <v>165</v>
      </c>
      <c r="F11" s="7" t="s">
        <v>121</v>
      </c>
      <c r="G11" s="25">
        <v>9</v>
      </c>
      <c r="H11" s="46">
        <v>41</v>
      </c>
      <c r="I11" s="26">
        <f t="shared" si="0"/>
        <v>369</v>
      </c>
    </row>
    <row r="12" spans="1:9" ht="15">
      <c r="A12" s="12" t="s">
        <v>108</v>
      </c>
      <c r="B12" s="12">
        <v>3951</v>
      </c>
      <c r="C12" s="12" t="s">
        <v>166</v>
      </c>
      <c r="D12" s="12" t="s">
        <v>167</v>
      </c>
      <c r="E12" s="12" t="s">
        <v>168</v>
      </c>
      <c r="F12" s="12" t="s">
        <v>112</v>
      </c>
      <c r="G12" s="24">
        <v>6</v>
      </c>
      <c r="H12" s="46">
        <v>58</v>
      </c>
      <c r="I12" s="26">
        <f t="shared" si="0"/>
        <v>348</v>
      </c>
    </row>
    <row r="13" spans="1:9" ht="15"/>
    <row r="14" spans="1:9" ht="15">
      <c r="H14" s="27" t="s">
        <v>40</v>
      </c>
      <c r="I14" s="26">
        <f>SUM(I3:I13)</f>
        <v>3938.5</v>
      </c>
    </row>
    <row r="17" spans="3:5" ht="15">
      <c r="C17" s="10"/>
      <c r="E17" s="10"/>
    </row>
    <row r="19" spans="3:5" ht="15"/>
  </sheetData>
  <mergeCells count="1">
    <mergeCell ref="H1:I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AE4DB-6691-448F-BE1E-91D3E6102AEB}">
  <dimension ref="A1:I19"/>
  <sheetViews>
    <sheetView topLeftCell="E1" workbookViewId="0">
      <selection activeCell="I3" sqref="I3"/>
    </sheetView>
  </sheetViews>
  <sheetFormatPr defaultRowHeight="14.45"/>
  <cols>
    <col min="1" max="2" width="21.7109375" customWidth="1"/>
    <col min="3" max="3" width="87.85546875" customWidth="1"/>
    <col min="4" max="4" width="59.140625" customWidth="1"/>
    <col min="5" max="5" width="86.42578125" customWidth="1"/>
    <col min="6" max="6" width="18.5703125" customWidth="1"/>
    <col min="7" max="7" width="22.42578125" customWidth="1"/>
    <col min="8" max="8" width="21.85546875" customWidth="1"/>
    <col min="9" max="9" width="17.140625" customWidth="1"/>
  </cols>
  <sheetData>
    <row r="1" spans="1:9" ht="15">
      <c r="A1" s="29"/>
      <c r="B1" s="30"/>
      <c r="C1" s="30"/>
      <c r="D1" s="30"/>
      <c r="E1" s="30"/>
      <c r="F1" s="30"/>
      <c r="G1" s="30"/>
      <c r="H1" s="39"/>
      <c r="I1" s="39"/>
    </row>
    <row r="2" spans="1:9" ht="1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1" t="s">
        <v>7</v>
      </c>
      <c r="I2" s="28" t="s">
        <v>8</v>
      </c>
    </row>
    <row r="3" spans="1:9" ht="30">
      <c r="A3" s="14" t="s">
        <v>41</v>
      </c>
      <c r="B3" s="14">
        <v>4508</v>
      </c>
      <c r="C3" s="9" t="s">
        <v>169</v>
      </c>
      <c r="D3" s="14" t="s">
        <v>145</v>
      </c>
      <c r="E3" s="15" t="s">
        <v>118</v>
      </c>
      <c r="F3" s="14" t="s">
        <v>112</v>
      </c>
      <c r="G3" s="32">
        <v>12</v>
      </c>
      <c r="H3" s="46">
        <v>52.5</v>
      </c>
      <c r="I3" s="26">
        <f>G3*H3</f>
        <v>630</v>
      </c>
    </row>
    <row r="4" spans="1:9" ht="15" customHeight="1">
      <c r="A4" s="5" t="s">
        <v>47</v>
      </c>
      <c r="B4" s="5"/>
      <c r="C4" s="5" t="s">
        <v>119</v>
      </c>
      <c r="D4" s="5" t="s">
        <v>170</v>
      </c>
      <c r="E4" s="5" t="s">
        <v>73</v>
      </c>
      <c r="F4" s="5" t="s">
        <v>121</v>
      </c>
      <c r="G4" s="24">
        <v>12</v>
      </c>
      <c r="H4" s="46">
        <v>59</v>
      </c>
      <c r="I4" s="26">
        <f t="shared" ref="I4:I14" si="0">G4*H4</f>
        <v>708</v>
      </c>
    </row>
    <row r="5" spans="1:9" ht="15">
      <c r="A5" s="5" t="s">
        <v>18</v>
      </c>
      <c r="B5" s="5">
        <v>4754</v>
      </c>
      <c r="C5" s="5" t="s">
        <v>171</v>
      </c>
      <c r="D5" s="5" t="s">
        <v>172</v>
      </c>
      <c r="E5" s="5" t="s">
        <v>152</v>
      </c>
      <c r="F5" s="5" t="s">
        <v>22</v>
      </c>
      <c r="G5" s="24">
        <v>10</v>
      </c>
      <c r="H5" s="46">
        <v>56</v>
      </c>
      <c r="I5" s="26">
        <f t="shared" si="0"/>
        <v>560</v>
      </c>
    </row>
    <row r="6" spans="1:9" ht="15">
      <c r="A6" s="5" t="s">
        <v>18</v>
      </c>
      <c r="B6" s="5">
        <v>4754</v>
      </c>
      <c r="C6" s="5" t="s">
        <v>171</v>
      </c>
      <c r="D6" s="5" t="s">
        <v>173</v>
      </c>
      <c r="E6" s="5" t="s">
        <v>174</v>
      </c>
      <c r="F6" s="5" t="s">
        <v>22</v>
      </c>
      <c r="G6" s="24">
        <v>2</v>
      </c>
      <c r="H6" s="46">
        <v>60</v>
      </c>
      <c r="I6" s="26">
        <f t="shared" si="0"/>
        <v>120</v>
      </c>
    </row>
    <row r="7" spans="1:9" ht="15">
      <c r="A7" s="5" t="s">
        <v>175</v>
      </c>
      <c r="B7" s="5"/>
      <c r="C7" s="5" t="s">
        <v>176</v>
      </c>
      <c r="D7" s="5" t="s">
        <v>177</v>
      </c>
      <c r="E7" s="5" t="s">
        <v>178</v>
      </c>
      <c r="F7" s="5" t="s">
        <v>22</v>
      </c>
      <c r="G7" s="24">
        <v>12</v>
      </c>
      <c r="H7" s="46"/>
      <c r="I7" s="26">
        <f t="shared" si="0"/>
        <v>0</v>
      </c>
    </row>
    <row r="8" spans="1:9" ht="15">
      <c r="A8" s="5" t="s">
        <v>125</v>
      </c>
      <c r="B8" s="5"/>
      <c r="C8" s="5" t="s">
        <v>179</v>
      </c>
      <c r="D8" s="5" t="s">
        <v>180</v>
      </c>
      <c r="E8" s="5" t="s">
        <v>181</v>
      </c>
      <c r="F8" s="5" t="s">
        <v>121</v>
      </c>
      <c r="G8" s="24">
        <v>10</v>
      </c>
      <c r="H8" s="46">
        <v>45</v>
      </c>
      <c r="I8" s="26">
        <f t="shared" si="0"/>
        <v>450</v>
      </c>
    </row>
    <row r="9" spans="1:9" ht="15">
      <c r="A9" s="5" t="s">
        <v>129</v>
      </c>
      <c r="B9" s="5">
        <v>5261</v>
      </c>
      <c r="C9" s="5" t="s">
        <v>182</v>
      </c>
      <c r="D9" s="5" t="s">
        <v>145</v>
      </c>
      <c r="E9" s="5" t="s">
        <v>183</v>
      </c>
      <c r="F9" s="5" t="s">
        <v>22</v>
      </c>
      <c r="G9" s="24">
        <v>12</v>
      </c>
      <c r="H9" s="46">
        <v>56</v>
      </c>
      <c r="I9" s="26">
        <f t="shared" si="0"/>
        <v>672</v>
      </c>
    </row>
    <row r="10" spans="1:9" ht="30">
      <c r="A10" s="14" t="s">
        <v>132</v>
      </c>
      <c r="B10" s="14">
        <v>4366</v>
      </c>
      <c r="C10" s="16" t="s">
        <v>184</v>
      </c>
      <c r="D10" s="14" t="s">
        <v>160</v>
      </c>
      <c r="E10" s="14" t="s">
        <v>185</v>
      </c>
      <c r="F10" s="14" t="s">
        <v>162</v>
      </c>
      <c r="G10" s="32">
        <v>12</v>
      </c>
      <c r="H10" s="47">
        <v>95</v>
      </c>
      <c r="I10" s="26">
        <f t="shared" si="0"/>
        <v>1140</v>
      </c>
    </row>
    <row r="11" spans="1:9" ht="15" customHeight="1">
      <c r="A11" s="7" t="s">
        <v>36</v>
      </c>
      <c r="B11" s="7">
        <v>4618</v>
      </c>
      <c r="C11" s="7" t="s">
        <v>186</v>
      </c>
      <c r="D11" s="7" t="s">
        <v>187</v>
      </c>
      <c r="E11" s="7" t="s">
        <v>165</v>
      </c>
      <c r="F11" s="7" t="s">
        <v>121</v>
      </c>
      <c r="G11" s="25">
        <v>12</v>
      </c>
      <c r="H11" s="46">
        <v>45</v>
      </c>
      <c r="I11" s="26">
        <f t="shared" si="0"/>
        <v>540</v>
      </c>
    </row>
    <row r="12" spans="1:9" ht="15">
      <c r="A12" s="31" t="s">
        <v>108</v>
      </c>
      <c r="B12" s="31">
        <v>4308</v>
      </c>
      <c r="C12" s="44" t="s">
        <v>188</v>
      </c>
      <c r="D12" s="31" t="s">
        <v>189</v>
      </c>
      <c r="E12" s="31" t="s">
        <v>190</v>
      </c>
      <c r="F12" s="31" t="s">
        <v>162</v>
      </c>
      <c r="G12" s="34">
        <v>5</v>
      </c>
      <c r="H12" s="48">
        <v>50</v>
      </c>
      <c r="I12" s="26">
        <f t="shared" si="0"/>
        <v>250</v>
      </c>
    </row>
    <row r="13" spans="1:9" ht="15" customHeight="1">
      <c r="A13" s="5" t="s">
        <v>191</v>
      </c>
      <c r="B13" s="5">
        <v>3844</v>
      </c>
      <c r="C13" s="9" t="s">
        <v>192</v>
      </c>
      <c r="D13" s="24" t="s">
        <v>145</v>
      </c>
      <c r="E13" s="9" t="s">
        <v>193</v>
      </c>
      <c r="F13" s="5" t="s">
        <v>22</v>
      </c>
      <c r="G13" s="5">
        <v>10</v>
      </c>
      <c r="H13" s="49">
        <v>56</v>
      </c>
      <c r="I13" s="26">
        <f t="shared" si="0"/>
        <v>560</v>
      </c>
    </row>
    <row r="14" spans="1:9" ht="15">
      <c r="A14" s="5" t="s">
        <v>191</v>
      </c>
      <c r="B14" s="5">
        <v>3844</v>
      </c>
      <c r="C14" s="5" t="s">
        <v>194</v>
      </c>
      <c r="D14" s="24" t="s">
        <v>145</v>
      </c>
      <c r="E14" s="5" t="s">
        <v>195</v>
      </c>
      <c r="F14" s="5" t="s">
        <v>22</v>
      </c>
      <c r="G14" s="5">
        <v>2</v>
      </c>
      <c r="H14" s="49">
        <v>60</v>
      </c>
      <c r="I14" s="26">
        <f t="shared" si="0"/>
        <v>120</v>
      </c>
    </row>
    <row r="16" spans="1:9" ht="15">
      <c r="H16" s="27" t="s">
        <v>40</v>
      </c>
      <c r="I16" s="26">
        <f>SUM(I3:I15)</f>
        <v>5750</v>
      </c>
    </row>
    <row r="19" spans="3:5" ht="15">
      <c r="C19" s="10"/>
      <c r="E19" s="10"/>
    </row>
  </sheetData>
  <mergeCells count="1">
    <mergeCell ref="H1:I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150C7-328B-41B2-A34F-7C3E1968241F}">
  <dimension ref="A1:I17"/>
  <sheetViews>
    <sheetView topLeftCell="D1" workbookViewId="0">
      <selection activeCell="I15" sqref="I15"/>
    </sheetView>
  </sheetViews>
  <sheetFormatPr defaultRowHeight="14.45"/>
  <cols>
    <col min="1" max="2" width="22.42578125" customWidth="1"/>
    <col min="3" max="3" width="84.140625" customWidth="1"/>
    <col min="4" max="4" width="58.42578125" customWidth="1"/>
    <col min="5" max="5" width="71.42578125" customWidth="1"/>
    <col min="6" max="6" width="31.85546875" customWidth="1"/>
    <col min="7" max="7" width="31.28515625" customWidth="1"/>
    <col min="8" max="8" width="19.5703125" customWidth="1"/>
    <col min="9" max="9" width="16.7109375" customWidth="1"/>
  </cols>
  <sheetData>
    <row r="1" spans="1:9" ht="15">
      <c r="A1" s="29"/>
      <c r="B1" s="30"/>
      <c r="C1" s="30"/>
      <c r="D1" s="30"/>
      <c r="E1" s="30"/>
      <c r="F1" s="30"/>
      <c r="G1" s="30"/>
      <c r="H1" s="39"/>
      <c r="I1" s="39"/>
    </row>
    <row r="2" spans="1:9" ht="1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23" t="s">
        <v>6</v>
      </c>
      <c r="H2" s="45" t="s">
        <v>7</v>
      </c>
      <c r="I2" s="28" t="s">
        <v>8</v>
      </c>
    </row>
    <row r="3" spans="1:9" ht="30">
      <c r="A3" s="14" t="s">
        <v>41</v>
      </c>
      <c r="B3" s="14">
        <v>5053</v>
      </c>
      <c r="C3" s="9" t="s">
        <v>196</v>
      </c>
      <c r="D3" s="14" t="s">
        <v>145</v>
      </c>
      <c r="E3" s="20" t="s">
        <v>197</v>
      </c>
      <c r="F3" s="14" t="s">
        <v>112</v>
      </c>
      <c r="G3" s="32">
        <v>16</v>
      </c>
      <c r="H3" s="46">
        <v>52.5</v>
      </c>
      <c r="I3" s="26">
        <f>G3*H3</f>
        <v>840</v>
      </c>
    </row>
    <row r="4" spans="1:9" ht="15">
      <c r="A4" s="5" t="s">
        <v>47</v>
      </c>
      <c r="B4" s="5"/>
      <c r="C4" s="5" t="s">
        <v>119</v>
      </c>
      <c r="D4" s="5" t="s">
        <v>198</v>
      </c>
      <c r="E4" s="5" t="s">
        <v>73</v>
      </c>
      <c r="F4" s="5" t="s">
        <v>162</v>
      </c>
      <c r="G4" s="24">
        <v>16</v>
      </c>
      <c r="H4" s="46">
        <v>60</v>
      </c>
      <c r="I4" s="26">
        <f t="shared" ref="I4:I13" si="0">G4*H4</f>
        <v>960</v>
      </c>
    </row>
    <row r="5" spans="1:9" ht="15">
      <c r="A5" s="5" t="s">
        <v>18</v>
      </c>
      <c r="B5" s="5">
        <v>5259</v>
      </c>
      <c r="C5" s="5" t="s">
        <v>199</v>
      </c>
      <c r="D5" s="5" t="s">
        <v>200</v>
      </c>
      <c r="E5" s="5" t="s">
        <v>152</v>
      </c>
      <c r="F5" s="5" t="s">
        <v>22</v>
      </c>
      <c r="G5" s="24">
        <v>16</v>
      </c>
      <c r="H5" s="46">
        <v>56</v>
      </c>
      <c r="I5" s="26">
        <f t="shared" si="0"/>
        <v>896</v>
      </c>
    </row>
    <row r="6" spans="1:9" ht="15">
      <c r="A6" s="5" t="s">
        <v>125</v>
      </c>
      <c r="B6" s="5"/>
      <c r="C6" s="5" t="s">
        <v>201</v>
      </c>
      <c r="D6" s="5" t="s">
        <v>180</v>
      </c>
      <c r="E6" s="5" t="s">
        <v>202</v>
      </c>
      <c r="F6" s="5" t="s">
        <v>46</v>
      </c>
      <c r="G6" s="24">
        <v>16</v>
      </c>
      <c r="H6" s="46">
        <v>45</v>
      </c>
      <c r="I6" s="26">
        <f t="shared" si="0"/>
        <v>720</v>
      </c>
    </row>
    <row r="7" spans="1:9" ht="15">
      <c r="A7" s="5" t="s">
        <v>129</v>
      </c>
      <c r="B7" s="5">
        <v>2952</v>
      </c>
      <c r="C7" s="5" t="s">
        <v>203</v>
      </c>
      <c r="D7" s="5" t="s">
        <v>204</v>
      </c>
      <c r="E7" s="5" t="s">
        <v>205</v>
      </c>
      <c r="F7" s="5" t="s">
        <v>162</v>
      </c>
      <c r="G7" s="24">
        <v>16</v>
      </c>
      <c r="H7" s="46">
        <v>37</v>
      </c>
      <c r="I7" s="26">
        <f t="shared" si="0"/>
        <v>592</v>
      </c>
    </row>
    <row r="8" spans="1:9" ht="15" hidden="1">
      <c r="A8" s="6"/>
      <c r="B8" s="6"/>
      <c r="C8" s="6"/>
      <c r="D8" s="6"/>
      <c r="E8" s="6"/>
      <c r="F8" s="6"/>
      <c r="G8" s="23"/>
      <c r="H8" s="46"/>
      <c r="I8" s="26">
        <f t="shared" si="0"/>
        <v>0</v>
      </c>
    </row>
    <row r="9" spans="1:9" ht="30">
      <c r="A9" s="14" t="s">
        <v>132</v>
      </c>
      <c r="B9" s="14">
        <v>4964</v>
      </c>
      <c r="C9" s="16" t="s">
        <v>206</v>
      </c>
      <c r="D9" s="14" t="s">
        <v>160</v>
      </c>
      <c r="E9" s="14" t="s">
        <v>207</v>
      </c>
      <c r="F9" s="14" t="s">
        <v>162</v>
      </c>
      <c r="G9" s="32">
        <v>16</v>
      </c>
      <c r="H9" s="47">
        <v>95</v>
      </c>
      <c r="I9" s="26">
        <f t="shared" si="0"/>
        <v>1520</v>
      </c>
    </row>
    <row r="10" spans="1:9" ht="30">
      <c r="A10" s="17" t="s">
        <v>36</v>
      </c>
      <c r="B10" s="17">
        <v>5238</v>
      </c>
      <c r="C10" s="17" t="s">
        <v>208</v>
      </c>
      <c r="D10" s="17" t="s">
        <v>209</v>
      </c>
      <c r="E10" s="7" t="s">
        <v>210</v>
      </c>
      <c r="F10" s="17" t="s">
        <v>22</v>
      </c>
      <c r="G10" s="33">
        <v>16</v>
      </c>
      <c r="H10" s="47">
        <v>56</v>
      </c>
      <c r="I10" s="26">
        <f t="shared" si="0"/>
        <v>896</v>
      </c>
    </row>
    <row r="11" spans="1:9" ht="15">
      <c r="A11" s="31" t="s">
        <v>108</v>
      </c>
      <c r="B11" s="31">
        <v>5039</v>
      </c>
      <c r="C11" s="31" t="s">
        <v>211</v>
      </c>
      <c r="D11" s="31" t="s">
        <v>167</v>
      </c>
      <c r="E11" s="31" t="s">
        <v>212</v>
      </c>
      <c r="F11" s="31" t="s">
        <v>112</v>
      </c>
      <c r="G11" s="34">
        <v>5</v>
      </c>
      <c r="H11" s="48">
        <v>60</v>
      </c>
      <c r="I11" s="26">
        <f t="shared" si="0"/>
        <v>300</v>
      </c>
    </row>
    <row r="12" spans="1:9" ht="19.5" customHeight="1">
      <c r="A12" s="5" t="s">
        <v>191</v>
      </c>
      <c r="B12" s="5">
        <v>4752</v>
      </c>
      <c r="C12" s="9" t="s">
        <v>213</v>
      </c>
      <c r="D12" s="24" t="s">
        <v>145</v>
      </c>
      <c r="E12" s="43" t="s">
        <v>214</v>
      </c>
      <c r="F12" s="5" t="s">
        <v>22</v>
      </c>
      <c r="G12" s="5">
        <v>15</v>
      </c>
      <c r="H12" s="49">
        <v>56</v>
      </c>
      <c r="I12" s="26">
        <f t="shared" si="0"/>
        <v>840</v>
      </c>
    </row>
    <row r="13" spans="1:9" ht="15">
      <c r="A13" s="5" t="s">
        <v>191</v>
      </c>
      <c r="B13" s="5">
        <v>4752</v>
      </c>
      <c r="C13" s="5" t="s">
        <v>215</v>
      </c>
      <c r="D13" s="24" t="s">
        <v>145</v>
      </c>
      <c r="E13" s="16" t="s">
        <v>216</v>
      </c>
      <c r="F13" s="5" t="s">
        <v>22</v>
      </c>
      <c r="G13" s="5">
        <v>1</v>
      </c>
      <c r="H13" s="49">
        <v>60</v>
      </c>
      <c r="I13" s="26">
        <f t="shared" si="0"/>
        <v>60</v>
      </c>
    </row>
    <row r="15" spans="1:9" ht="15">
      <c r="H15" s="27" t="s">
        <v>40</v>
      </c>
      <c r="I15" s="26">
        <f>SUM(I3:I14)</f>
        <v>7624</v>
      </c>
    </row>
    <row r="17" spans="3:5" ht="15">
      <c r="C17" s="10"/>
      <c r="E17" s="19"/>
    </row>
  </sheetData>
  <mergeCells count="1">
    <mergeCell ref="H1:I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EC606-CE12-4917-8480-12C5000611D2}">
  <dimension ref="A1:B1"/>
  <sheetViews>
    <sheetView tabSelected="1" workbookViewId="0">
      <selection activeCell="B1" sqref="B1"/>
    </sheetView>
  </sheetViews>
  <sheetFormatPr defaultRowHeight="15"/>
  <cols>
    <col min="1" max="1" width="54.42578125" customWidth="1"/>
    <col min="2" max="2" width="28.7109375" customWidth="1"/>
  </cols>
  <sheetData>
    <row r="1" spans="1:2">
      <c r="A1" s="41" t="s">
        <v>217</v>
      </c>
      <c r="B1" s="41" t="s">
        <v>218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F2F920ADB3DD74495B7DC580C3D7558" ma:contentTypeVersion="2" ma:contentTypeDescription="Stvaranje novog dokumenta." ma:contentTypeScope="" ma:versionID="a9e337f277bb2466f990bbb55fba073f">
  <xsd:schema xmlns:xsd="http://www.w3.org/2001/XMLSchema" xmlns:xs="http://www.w3.org/2001/XMLSchema" xmlns:p="http://schemas.microsoft.com/office/2006/metadata/properties" xmlns:ns2="bd5dad7d-7bed-4fe1-b392-1a2a3588345a" targetNamespace="http://schemas.microsoft.com/office/2006/metadata/properties" ma:root="true" ma:fieldsID="a46d7f80ed86aa8e4155888dedc232d6" ns2:_="">
    <xsd:import namespace="bd5dad7d-7bed-4fe1-b392-1a2a358834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5dad7d-7bed-4fe1-b392-1a2a358834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4F374B2-4A1C-4F46-97E5-29B621540B82}"/>
</file>

<file path=customXml/itemProps2.xml><?xml version="1.0" encoding="utf-8"?>
<ds:datastoreItem xmlns:ds="http://schemas.openxmlformats.org/officeDocument/2006/customXml" ds:itemID="{5EB324F0-9E0F-4F51-8712-1E0853BFFAC0}"/>
</file>

<file path=customXml/itemProps3.xml><?xml version="1.0" encoding="utf-8"?>
<ds:datastoreItem xmlns:ds="http://schemas.openxmlformats.org/officeDocument/2006/customXml" ds:itemID="{AF71DCE2-E52B-40B7-A9D8-4F08516099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Dina</dc:creator>
  <cp:keywords/>
  <dc:description/>
  <cp:lastModifiedBy>Dina Pernar</cp:lastModifiedBy>
  <cp:revision/>
  <dcterms:created xsi:type="dcterms:W3CDTF">2021-06-25T21:52:33Z</dcterms:created>
  <dcterms:modified xsi:type="dcterms:W3CDTF">2021-07-09T11:25:50Z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0x010100DF2F920ADB3DD74495B7DC580C3D7558</vt:lpwstr>
  </property>
</Properties>
</file>